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PROJECTS - Active\College Promise Success Initiative 2018-19\CPSI benchmark template 2019\"/>
    </mc:Choice>
  </mc:AlternateContent>
  <xr:revisionPtr revIDLastSave="0" documentId="13_ncr:1_{E21044A0-E8FB-4EB9-988F-D2F211101CC5}" xr6:coauthVersionLast="41" xr6:coauthVersionMax="41" xr10:uidLastSave="{00000000-0000-0000-0000-000000000000}"/>
  <bookViews>
    <workbookView xWindow="-110" yWindow="-110" windowWidth="19420" windowHeight="10420" firstSheet="2" activeTab="5" xr2:uid="{00000000-000D-0000-FFFF-FFFF00000000}"/>
  </bookViews>
  <sheets>
    <sheet name="Instructions" sheetId="9" r:id="rId1"/>
    <sheet name="1. Historical Data" sheetId="6" r:id="rId2"/>
    <sheet name="2. Benchmarks" sheetId="4" r:id="rId3"/>
    <sheet name="3. Current Report" sheetId="3" r:id="rId4"/>
    <sheet name="4. Benchmarks vs. Outcomes" sheetId="7" r:id="rId5"/>
    <sheet name="Additional Outcomes" sheetId="8" r:id="rId6"/>
  </sheets>
  <definedNames>
    <definedName name="_xlnm.Print_Area" localSheetId="1">'1. Historical Data'!$B$1:$J$27</definedName>
    <definedName name="_xlnm.Print_Area" localSheetId="2">'2. Benchmarks'!$B$1:$J$19</definedName>
    <definedName name="_xlnm.Print_Area" localSheetId="3">'3. Current Report'!$B$1:$J$28</definedName>
    <definedName name="_xlnm.Print_Area" localSheetId="4">'4. Benchmarks vs. Outcomes'!$B$1:$J$27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1" i="3" l="1"/>
  <c r="J10" i="3"/>
  <c r="J9" i="3"/>
  <c r="J8" i="3"/>
  <c r="J7" i="3"/>
  <c r="J6" i="3"/>
  <c r="H15" i="3"/>
  <c r="H14" i="3"/>
  <c r="H13" i="3"/>
  <c r="H11" i="3"/>
  <c r="H10" i="3"/>
  <c r="H9" i="3"/>
  <c r="H8" i="3"/>
  <c r="H7" i="3"/>
  <c r="H6" i="3"/>
  <c r="F15" i="3"/>
  <c r="F14" i="3"/>
  <c r="F13" i="3"/>
  <c r="F11" i="3"/>
  <c r="F10" i="3"/>
  <c r="F9" i="3"/>
  <c r="F8" i="3"/>
  <c r="F7" i="3"/>
  <c r="F6" i="3"/>
  <c r="D15" i="3"/>
  <c r="D14" i="3"/>
  <c r="D13" i="3"/>
  <c r="D11" i="3"/>
  <c r="D10" i="3"/>
  <c r="D9" i="3"/>
  <c r="D8" i="3"/>
  <c r="D7" i="3"/>
  <c r="D6" i="3"/>
  <c r="J11" i="6"/>
  <c r="J10" i="6"/>
  <c r="J9" i="6"/>
  <c r="J8" i="6"/>
  <c r="J7" i="6"/>
  <c r="J6" i="6"/>
  <c r="H15" i="6"/>
  <c r="H14" i="6"/>
  <c r="H13" i="6"/>
  <c r="H11" i="6"/>
  <c r="H10" i="6"/>
  <c r="H9" i="6"/>
  <c r="H8" i="6"/>
  <c r="H7" i="6"/>
  <c r="H6" i="6"/>
  <c r="F15" i="6"/>
  <c r="F14" i="6"/>
  <c r="F13" i="6"/>
  <c r="F11" i="6"/>
  <c r="F10" i="6"/>
  <c r="F9" i="6"/>
  <c r="F8" i="6"/>
  <c r="F7" i="6"/>
  <c r="F6" i="6"/>
  <c r="D15" i="6"/>
  <c r="D14" i="6"/>
  <c r="D13" i="6"/>
  <c r="D11" i="6"/>
  <c r="D10" i="6"/>
  <c r="D9" i="6"/>
  <c r="D8" i="6"/>
  <c r="D7" i="6"/>
  <c r="D6" i="6"/>
  <c r="C15" i="7"/>
  <c r="C14" i="7"/>
  <c r="C13" i="7"/>
  <c r="I11" i="7"/>
  <c r="I10" i="7"/>
  <c r="I9" i="7"/>
  <c r="I8" i="7"/>
  <c r="I7" i="7"/>
  <c r="I6" i="7"/>
  <c r="G14" i="7"/>
  <c r="G15" i="7"/>
  <c r="G13" i="7"/>
  <c r="G7" i="7"/>
  <c r="G8" i="7"/>
  <c r="G9" i="7"/>
  <c r="G10" i="7"/>
  <c r="G11" i="7"/>
  <c r="G6" i="7"/>
  <c r="J7" i="7"/>
  <c r="J8" i="7"/>
  <c r="J9" i="7"/>
  <c r="J10" i="7"/>
  <c r="J11" i="7"/>
  <c r="J6" i="7"/>
  <c r="H14" i="7"/>
  <c r="H15" i="7"/>
  <c r="H13" i="7"/>
  <c r="H7" i="7"/>
  <c r="H8" i="7"/>
  <c r="H9" i="7"/>
  <c r="H10" i="7"/>
  <c r="H11" i="7"/>
  <c r="H6" i="7"/>
  <c r="F14" i="7"/>
  <c r="F15" i="7"/>
  <c r="F13" i="7"/>
  <c r="F7" i="7"/>
  <c r="F8" i="7"/>
  <c r="F9" i="7"/>
  <c r="F10" i="7"/>
  <c r="F11" i="7"/>
  <c r="E14" i="7"/>
  <c r="E15" i="7"/>
  <c r="E13" i="7"/>
  <c r="E7" i="7"/>
  <c r="E8" i="7"/>
  <c r="E9" i="7"/>
  <c r="E10" i="7"/>
  <c r="E11" i="7"/>
  <c r="E6" i="7"/>
  <c r="D15" i="7"/>
  <c r="D13" i="7"/>
  <c r="D8" i="7"/>
  <c r="D9" i="7"/>
  <c r="D11" i="7"/>
  <c r="C8" i="7"/>
  <c r="C9" i="7"/>
  <c r="C10" i="7"/>
  <c r="C11" i="7"/>
  <c r="C7" i="7"/>
  <c r="C6" i="7"/>
  <c r="D14" i="7"/>
  <c r="D10" i="7"/>
  <c r="D7" i="7"/>
  <c r="F6" i="7"/>
  <c r="D6" i="7"/>
  <c r="E14" i="4"/>
  <c r="C14" i="4"/>
  <c r="E13" i="4"/>
  <c r="C13" i="4"/>
  <c r="E12" i="4"/>
  <c r="C12" i="4"/>
  <c r="I10" i="4"/>
  <c r="G10" i="4"/>
  <c r="E10" i="4"/>
  <c r="C10" i="4"/>
  <c r="I9" i="4"/>
  <c r="G9" i="4"/>
  <c r="E9" i="4"/>
  <c r="C9" i="4"/>
  <c r="I8" i="4"/>
  <c r="G8" i="4"/>
  <c r="E8" i="4"/>
  <c r="C8" i="4"/>
  <c r="I7" i="4"/>
  <c r="G7" i="4"/>
  <c r="E7" i="4"/>
  <c r="C7" i="4"/>
  <c r="I6" i="4"/>
  <c r="G6" i="4"/>
  <c r="E6" i="4"/>
  <c r="C6" i="4"/>
  <c r="I5" i="4"/>
  <c r="G5" i="4"/>
  <c r="E5" i="4"/>
  <c r="C5" i="4"/>
</calcChain>
</file>

<file path=xl/sharedStrings.xml><?xml version="1.0" encoding="utf-8"?>
<sst xmlns="http://schemas.openxmlformats.org/spreadsheetml/2006/main" count="178" uniqueCount="64">
  <si>
    <t>Percentage</t>
  </si>
  <si>
    <t>(FILL IN DESCRIPTION HERE)</t>
  </si>
  <si>
    <t>Activity 3</t>
  </si>
  <si>
    <t>Activity 2</t>
  </si>
  <si>
    <t>Activity 1</t>
  </si>
  <si>
    <t>Success Activity Descriptions</t>
  </si>
  <si>
    <t>Completed English requirement</t>
  </si>
  <si>
    <t>Fall</t>
  </si>
  <si>
    <t>Summer</t>
  </si>
  <si>
    <t>Spring</t>
  </si>
  <si>
    <t>Year 2</t>
  </si>
  <si>
    <t>Year 1</t>
  </si>
  <si>
    <t>Benchmark Template</t>
  </si>
  <si>
    <t>Outcome</t>
  </si>
  <si>
    <t>2020 Benchmark</t>
  </si>
  <si>
    <t>2018 Baseline</t>
  </si>
  <si>
    <t>2019 Benchmark</t>
  </si>
  <si>
    <t>2019-2020</t>
  </si>
  <si>
    <t>2020-2021</t>
  </si>
  <si>
    <t>2018-2019</t>
  </si>
  <si>
    <t>Fall 2019 Cohort Report Template</t>
  </si>
  <si>
    <t>Historical Report (Fall 2018 Cohort)</t>
  </si>
  <si>
    <t>2019 Baseline</t>
  </si>
  <si>
    <t>Fall 2019 Cohort Benchmarks vs. Outcomes Template</t>
  </si>
  <si>
    <t>Benchmark</t>
  </si>
  <si>
    <t>Actual</t>
  </si>
  <si>
    <t>Time Period</t>
  </si>
  <si>
    <t>Enrollment in developmental education</t>
  </si>
  <si>
    <t>Contact with students</t>
  </si>
  <si>
    <t>Term</t>
  </si>
  <si>
    <t>Outreach messages sent</t>
  </si>
  <si>
    <t>Academic service referrals made</t>
  </si>
  <si>
    <t>Outcome Type</t>
  </si>
  <si>
    <t>Tutoring appointments attended</t>
  </si>
  <si>
    <t>Early registration</t>
  </si>
  <si>
    <t>Completion of all developmental education requirements</t>
  </si>
  <si>
    <t>NOTE: ALL VALUES ARE PULLED AUTOMATICALLY FROM THE 2. BENCHMARKS AND 3. CURRENT REPORT TABS</t>
  </si>
  <si>
    <t>X years</t>
  </si>
  <si>
    <t>Number</t>
  </si>
  <si>
    <r>
      <t>Eligible students</t>
    </r>
    <r>
      <rPr>
        <vertAlign val="superscript"/>
        <sz val="11"/>
        <color theme="1"/>
        <rFont val="Times New Roman"/>
        <family val="1"/>
      </rPr>
      <t>a</t>
    </r>
  </si>
  <si>
    <r>
      <t>Enrolled students</t>
    </r>
    <r>
      <rPr>
        <vertAlign val="superscript"/>
        <sz val="11"/>
        <color theme="1"/>
        <rFont val="Times New Roman"/>
        <family val="1"/>
      </rPr>
      <t>b</t>
    </r>
  </si>
  <si>
    <t>Enrolled full time</t>
  </si>
  <si>
    <t>Completed math requirement</t>
  </si>
  <si>
    <t>Met with a success coach/mentor</t>
  </si>
  <si>
    <t>Created an initial comprehensive education plan</t>
  </si>
  <si>
    <r>
      <t>Success activity completion</t>
    </r>
    <r>
      <rPr>
        <vertAlign val="superscript"/>
        <sz val="11"/>
        <color theme="1"/>
        <rFont val="Times New Roman"/>
        <family val="1"/>
      </rPr>
      <t>c</t>
    </r>
  </si>
  <si>
    <t>Outcome (%)</t>
  </si>
  <si>
    <r>
      <t>Enrolled</t>
    </r>
    <r>
      <rPr>
        <vertAlign val="superscript"/>
        <sz val="11"/>
        <color theme="1"/>
        <rFont val="Times New Roman"/>
        <family val="1"/>
      </rPr>
      <t>a</t>
    </r>
  </si>
  <si>
    <t>Numbers in gray are being pulled automatically from the 1. Historical Data tab.</t>
  </si>
  <si>
    <r>
      <t>Success activity completion</t>
    </r>
    <r>
      <rPr>
        <vertAlign val="superscript"/>
        <sz val="11"/>
        <color theme="1"/>
        <rFont val="Times New Roman"/>
        <family val="1"/>
      </rPr>
      <t>b</t>
    </r>
  </si>
  <si>
    <t>Below is a list of additional outcomes that your program or school might consider for benchmarks.</t>
  </si>
  <si>
    <t>Term/academic year</t>
  </si>
  <si>
    <t>Week/month/term</t>
  </si>
  <si>
    <t>Grade point average</t>
  </si>
  <si>
    <t>Average number of credits enrolled in</t>
  </si>
  <si>
    <t>Average number of credits completed</t>
  </si>
  <si>
    <t>Month/term</t>
  </si>
  <si>
    <t>Semester</t>
  </si>
  <si>
    <t>Year</t>
  </si>
  <si>
    <t>Competion of a degree or credential within X years</t>
  </si>
  <si>
    <t>Career-services office visits</t>
  </si>
  <si>
    <t>Enrollment in a first-year-experience course</t>
  </si>
  <si>
    <t>Attendance at an orientation event</t>
  </si>
  <si>
    <t>Free Application for Federal Student Aid (FAFSA) completion by a given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</si>
</sst>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Times New Roman"/>
      <family val="1"/>
    </font>
    <font>
      <b/>
      <sz val="11"/>
      <color theme="1"/>
      <name val="Times New Roman"/>
      <family val="1"/>
    </font>
    <font>
      <sz val="12"/>
      <color theme="1"/>
      <name val="Calibri"/>
      <family val="2"/>
      <scheme val="minor"/>
    </font>
    <font>
      <sz val="12"/>
      <color theme="1"/>
      <name val="Times"/>
    </font>
    <font>
      <sz val="11"/>
      <color theme="1"/>
      <name val="Times New Roman"/>
      <family val="1"/>
    </font>
    <font>
      <b/>
      <sz val="11"/>
      <color theme="1"/>
      <name val="Times New Roman"/>
      <family val="1"/>
    </font>
    <font>
      <sz val="11"/>
      <color theme="0" tint="-0.14999847407452621"/>
      <name val="Times New Roman"/>
      <family val="1"/>
    </font>
    <font>
      <vertAlign val="superscript"/>
      <sz val="11"/>
      <color theme="1"/>
      <name val="Times New Roman"/>
      <family val="1"/>
    </font>
    <font>
      <b/>
      <sz val="12"/>
      <color theme="1"/>
      <name val="Times New Roman"/>
      <family val="1"/>
    </font>
    <font>
      <b/>
      <sz val="12"/>
      <color theme="1"/>
      <name val="Times"/>
    </font>
    <font>
      <sz val="12"/>
      <color theme="1"/>
      <name val="Times New Roman"/>
      <family val="1"/>
    </font>
    <font>
      <b/>
      <sz val="12"/>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mediumGray"/>
    </fill>
    <fill>
      <patternFill patternType="solid">
        <fgColor rgb="FFFFFF0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style="hair">
        <color auto="1"/>
      </right>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bottom/>
      <diagonal/>
    </border>
    <border>
      <left style="thin">
        <color auto="1"/>
      </left>
      <right/>
      <top/>
      <bottom/>
      <diagonal/>
    </border>
    <border>
      <left/>
      <right style="hair">
        <color auto="1"/>
      </right>
      <top/>
      <bottom/>
      <diagonal/>
    </border>
    <border>
      <left style="hair">
        <color auto="1"/>
      </left>
      <right/>
      <top/>
      <bottom/>
      <diagonal/>
    </border>
    <border>
      <left/>
      <right style="hair">
        <color auto="1"/>
      </right>
      <top style="thin">
        <color auto="1"/>
      </top>
      <bottom/>
      <diagonal/>
    </border>
    <border>
      <left style="hair">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3" fillId="0" borderId="0"/>
  </cellStyleXfs>
  <cellXfs count="97">
    <xf numFmtId="0" fontId="0" fillId="0" borderId="0" xfId="0"/>
    <xf numFmtId="0" fontId="4" fillId="0" borderId="0" xfId="1" applyFont="1"/>
    <xf numFmtId="0" fontId="4" fillId="0" borderId="0" xfId="1" applyFont="1" applyAlignment="1">
      <alignment horizontal="center"/>
    </xf>
    <xf numFmtId="0" fontId="5" fillId="0" borderId="1" xfId="1" applyFont="1" applyBorder="1" applyAlignment="1">
      <alignment horizontal="center" vertical="center"/>
    </xf>
    <xf numFmtId="0" fontId="5" fillId="0" borderId="0" xfId="1" applyFont="1" applyAlignment="1">
      <alignment horizontal="center"/>
    </xf>
    <xf numFmtId="0" fontId="6" fillId="0" borderId="0" xfId="1" applyFont="1" applyAlignment="1">
      <alignment horizontal="center"/>
    </xf>
    <xf numFmtId="0" fontId="5" fillId="0" borderId="0" xfId="1" applyFont="1"/>
    <xf numFmtId="0" fontId="5" fillId="3" borderId="2" xfId="1" applyFont="1" applyFill="1" applyBorder="1" applyAlignment="1">
      <alignment horizontal="center"/>
    </xf>
    <xf numFmtId="0" fontId="5" fillId="3" borderId="3" xfId="1" applyFont="1" applyFill="1" applyBorder="1" applyAlignment="1">
      <alignment horizontal="center"/>
    </xf>
    <xf numFmtId="0" fontId="5" fillId="0" borderId="5" xfId="1" applyFont="1" applyBorder="1" applyAlignment="1">
      <alignment horizontal="center"/>
    </xf>
    <xf numFmtId="0" fontId="5" fillId="0" borderId="6" xfId="1" applyFont="1" applyBorder="1" applyAlignment="1">
      <alignment horizontal="center"/>
    </xf>
    <xf numFmtId="0" fontId="5" fillId="0" borderId="3" xfId="1" applyFont="1" applyBorder="1" applyAlignment="1">
      <alignment horizontal="center"/>
    </xf>
    <xf numFmtId="0" fontId="5" fillId="0" borderId="3" xfId="1" applyFont="1" applyBorder="1" applyAlignment="1">
      <alignment horizontal="left" indent="1"/>
    </xf>
    <xf numFmtId="0" fontId="5" fillId="3" borderId="7" xfId="1" applyFont="1" applyFill="1" applyBorder="1" applyAlignment="1">
      <alignment horizontal="center"/>
    </xf>
    <xf numFmtId="0" fontId="5" fillId="3" borderId="8" xfId="1" applyFont="1" applyFill="1" applyBorder="1" applyAlignment="1">
      <alignment horizontal="center"/>
    </xf>
    <xf numFmtId="0" fontId="5" fillId="0" borderId="10" xfId="1" applyFont="1" applyBorder="1" applyAlignment="1">
      <alignment horizontal="center"/>
    </xf>
    <xf numFmtId="0" fontId="5" fillId="0" borderId="8" xfId="1" applyFont="1" applyBorder="1" applyAlignment="1">
      <alignment horizontal="center"/>
    </xf>
    <xf numFmtId="0" fontId="5" fillId="0" borderId="8" xfId="1" applyFont="1" applyBorder="1" applyAlignment="1">
      <alignment horizontal="left" indent="1"/>
    </xf>
    <xf numFmtId="0" fontId="5" fillId="0" borderId="12" xfId="1" applyFont="1" applyBorder="1" applyAlignment="1">
      <alignment horizontal="center"/>
    </xf>
    <xf numFmtId="0" fontId="7" fillId="2" borderId="13" xfId="1" applyFont="1" applyFill="1" applyBorder="1" applyAlignment="1">
      <alignment horizontal="center"/>
    </xf>
    <xf numFmtId="0" fontId="7" fillId="2" borderId="14" xfId="1" applyFont="1" applyFill="1" applyBorder="1" applyAlignment="1">
      <alignment horizontal="center"/>
    </xf>
    <xf numFmtId="0" fontId="7" fillId="2" borderId="15" xfId="1" applyFont="1" applyFill="1" applyBorder="1" applyAlignment="1">
      <alignment horizontal="center"/>
    </xf>
    <xf numFmtId="0" fontId="7" fillId="2" borderId="16" xfId="1" applyFont="1" applyFill="1" applyBorder="1" applyAlignment="1">
      <alignment horizontal="center"/>
    </xf>
    <xf numFmtId="0" fontId="7" fillId="2" borderId="17" xfId="1" applyFont="1" applyFill="1" applyBorder="1" applyAlignment="1">
      <alignment horizontal="center"/>
    </xf>
    <xf numFmtId="0" fontId="1" fillId="2" borderId="14" xfId="1" applyFont="1" applyFill="1" applyBorder="1"/>
    <xf numFmtId="0" fontId="1" fillId="0" borderId="8" xfId="1" applyFont="1" applyBorder="1"/>
    <xf numFmtId="0" fontId="5" fillId="3" borderId="0" xfId="1" applyFont="1" applyFill="1" applyAlignment="1">
      <alignment horizontal="center"/>
    </xf>
    <xf numFmtId="0" fontId="5" fillId="3" borderId="9" xfId="1" applyFont="1" applyFill="1" applyBorder="1" applyAlignment="1">
      <alignment horizontal="center"/>
    </xf>
    <xf numFmtId="0" fontId="5" fillId="3" borderId="10" xfId="1" applyFont="1" applyFill="1" applyBorder="1" applyAlignment="1">
      <alignment horizontal="center"/>
    </xf>
    <xf numFmtId="0" fontId="5" fillId="0" borderId="13" xfId="1" applyFont="1" applyBorder="1" applyAlignment="1">
      <alignment horizontal="center"/>
    </xf>
    <xf numFmtId="0" fontId="5" fillId="0" borderId="15" xfId="1" applyFont="1" applyBorder="1" applyAlignment="1">
      <alignment horizontal="center"/>
    </xf>
    <xf numFmtId="0" fontId="5" fillId="0" borderId="16" xfId="1" applyFont="1" applyBorder="1" applyAlignment="1">
      <alignment horizontal="center"/>
    </xf>
    <xf numFmtId="0" fontId="10" fillId="0" borderId="0" xfId="1" applyFont="1" applyAlignment="1">
      <alignment vertical="center"/>
    </xf>
    <xf numFmtId="0" fontId="11" fillId="0" borderId="0" xfId="1" applyFont="1"/>
    <xf numFmtId="0" fontId="5" fillId="0" borderId="1" xfId="1" applyFont="1" applyBorder="1" applyAlignment="1">
      <alignment horizontal="center" vertical="center" wrapText="1"/>
    </xf>
    <xf numFmtId="0" fontId="1" fillId="0" borderId="14" xfId="1" applyFont="1" applyBorder="1"/>
    <xf numFmtId="0" fontId="5" fillId="3" borderId="22" xfId="1" applyFont="1" applyFill="1" applyBorder="1" applyAlignment="1">
      <alignment horizontal="center"/>
    </xf>
    <xf numFmtId="0" fontId="5" fillId="3" borderId="23" xfId="1" applyFont="1" applyFill="1" applyBorder="1" applyAlignment="1">
      <alignment horizontal="center"/>
    </xf>
    <xf numFmtId="0" fontId="1" fillId="0" borderId="1" xfId="1" applyFont="1" applyBorder="1" applyAlignment="1">
      <alignment horizontal="center" vertical="center" wrapText="1"/>
    </xf>
    <xf numFmtId="0" fontId="5" fillId="0" borderId="18" xfId="1" applyFont="1" applyBorder="1" applyAlignment="1">
      <alignment horizontal="center"/>
    </xf>
    <xf numFmtId="0" fontId="5" fillId="0" borderId="20" xfId="1" applyFont="1" applyBorder="1" applyAlignment="1">
      <alignment horizontal="center"/>
    </xf>
    <xf numFmtId="0" fontId="1" fillId="0" borderId="14" xfId="1" applyFont="1" applyBorder="1" applyAlignment="1">
      <alignment horizontal="center"/>
    </xf>
    <xf numFmtId="0" fontId="1" fillId="0" borderId="15" xfId="1" applyFont="1" applyBorder="1" applyAlignment="1">
      <alignment horizontal="center"/>
    </xf>
    <xf numFmtId="0" fontId="1" fillId="0" borderId="0" xfId="0" applyFont="1"/>
    <xf numFmtId="0" fontId="1" fillId="0" borderId="0" xfId="0" applyFont="1" applyAlignment="1">
      <alignment horizontal="center"/>
    </xf>
    <xf numFmtId="0" fontId="1" fillId="0" borderId="1" xfId="0" applyFont="1" applyBorder="1"/>
    <xf numFmtId="0" fontId="1" fillId="0" borderId="1" xfId="0" applyFont="1" applyBorder="1" applyAlignment="1">
      <alignment horizontal="center"/>
    </xf>
    <xf numFmtId="0" fontId="0" fillId="0" borderId="0" xfId="0" applyAlignment="1">
      <alignment horizontal="center"/>
    </xf>
    <xf numFmtId="0" fontId="5" fillId="2" borderId="22" xfId="1" applyFont="1" applyFill="1" applyBorder="1" applyAlignment="1">
      <alignment horizontal="center"/>
    </xf>
    <xf numFmtId="0" fontId="5" fillId="2" borderId="23" xfId="1" applyFont="1" applyFill="1" applyBorder="1" applyAlignment="1">
      <alignment horizontal="center"/>
    </xf>
    <xf numFmtId="0" fontId="11" fillId="0" borderId="2" xfId="1" applyFont="1" applyBorder="1"/>
    <xf numFmtId="0" fontId="2" fillId="0" borderId="0" xfId="0" applyFont="1"/>
    <xf numFmtId="0" fontId="2" fillId="5" borderId="1" xfId="0" applyFont="1" applyFill="1" applyBorder="1" applyAlignment="1">
      <alignment horizontal="center"/>
    </xf>
    <xf numFmtId="1" fontId="5" fillId="0" borderId="0" xfId="1" applyNumberFormat="1" applyFont="1" applyAlignment="1">
      <alignment horizontal="center"/>
    </xf>
    <xf numFmtId="1" fontId="5" fillId="0" borderId="9" xfId="1" applyNumberFormat="1" applyFont="1" applyBorder="1" applyAlignment="1">
      <alignment horizontal="center"/>
    </xf>
    <xf numFmtId="1" fontId="5" fillId="0" borderId="4" xfId="1" applyNumberFormat="1" applyFont="1" applyBorder="1" applyAlignment="1">
      <alignment horizontal="center"/>
    </xf>
    <xf numFmtId="1" fontId="5" fillId="0" borderId="11" xfId="1" applyNumberFormat="1" applyFont="1" applyBorder="1" applyAlignment="1">
      <alignment horizontal="center"/>
    </xf>
    <xf numFmtId="1" fontId="5" fillId="0" borderId="7" xfId="1" applyNumberFormat="1" applyFont="1" applyBorder="1" applyAlignment="1">
      <alignment horizontal="center"/>
    </xf>
    <xf numFmtId="1" fontId="5" fillId="2" borderId="21" xfId="1" applyNumberFormat="1" applyFont="1" applyFill="1" applyBorder="1" applyAlignment="1">
      <alignment horizontal="center"/>
    </xf>
    <xf numFmtId="1" fontId="5" fillId="2" borderId="22" xfId="1" applyNumberFormat="1" applyFont="1" applyFill="1" applyBorder="1" applyAlignment="1">
      <alignment horizontal="center"/>
    </xf>
    <xf numFmtId="1" fontId="5" fillId="2" borderId="23" xfId="1" applyNumberFormat="1" applyFont="1" applyFill="1" applyBorder="1" applyAlignment="1">
      <alignment horizontal="center"/>
    </xf>
    <xf numFmtId="1" fontId="5" fillId="0" borderId="21" xfId="1" applyNumberFormat="1" applyFont="1" applyBorder="1" applyAlignment="1">
      <alignment horizontal="center"/>
    </xf>
    <xf numFmtId="1" fontId="5" fillId="0" borderId="22" xfId="1" applyNumberFormat="1" applyFont="1" applyBorder="1" applyAlignment="1">
      <alignment horizontal="center"/>
    </xf>
    <xf numFmtId="1" fontId="5" fillId="0" borderId="23" xfId="1" applyNumberFormat="1" applyFont="1" applyBorder="1" applyAlignment="1">
      <alignment horizontal="center"/>
    </xf>
    <xf numFmtId="1" fontId="5" fillId="0" borderId="19" xfId="1" applyNumberFormat="1" applyFont="1" applyBorder="1" applyAlignment="1">
      <alignment horizontal="center"/>
    </xf>
    <xf numFmtId="1" fontId="5" fillId="0" borderId="2" xfId="1" applyNumberFormat="1" applyFont="1" applyBorder="1" applyAlignment="1">
      <alignment horizontal="center"/>
    </xf>
    <xf numFmtId="1" fontId="5" fillId="0" borderId="18" xfId="1" applyNumberFormat="1" applyFont="1" applyBorder="1" applyAlignment="1">
      <alignment horizontal="center"/>
    </xf>
    <xf numFmtId="1" fontId="5" fillId="0" borderId="8" xfId="1" applyNumberFormat="1" applyFont="1" applyBorder="1" applyAlignment="1">
      <alignment horizontal="center"/>
    </xf>
    <xf numFmtId="1" fontId="5" fillId="0" borderId="3" xfId="1" applyNumberFormat="1" applyFont="1" applyBorder="1" applyAlignment="1">
      <alignment horizontal="center"/>
    </xf>
    <xf numFmtId="1" fontId="5" fillId="0" borderId="12" xfId="1" applyNumberFormat="1" applyFont="1" applyBorder="1" applyAlignment="1">
      <alignment horizontal="center"/>
    </xf>
    <xf numFmtId="1" fontId="5" fillId="0" borderId="10" xfId="1" applyNumberFormat="1" applyFont="1" applyBorder="1" applyAlignment="1">
      <alignment horizontal="center"/>
    </xf>
    <xf numFmtId="1" fontId="5" fillId="0" borderId="6" xfId="1" applyNumberFormat="1" applyFont="1" applyBorder="1" applyAlignment="1">
      <alignment horizontal="center"/>
    </xf>
    <xf numFmtId="0" fontId="1" fillId="0" borderId="16" xfId="1" applyFont="1" applyBorder="1" applyAlignment="1">
      <alignment horizontal="center"/>
    </xf>
    <xf numFmtId="0" fontId="1" fillId="0" borderId="13" xfId="1" applyFont="1" applyBorder="1" applyAlignment="1">
      <alignment horizontal="center"/>
    </xf>
    <xf numFmtId="0" fontId="1" fillId="0" borderId="17" xfId="1" applyFont="1" applyBorder="1" applyAlignment="1">
      <alignment horizontal="center"/>
    </xf>
    <xf numFmtId="0" fontId="1" fillId="0" borderId="1" xfId="0" applyFont="1" applyBorder="1" applyAlignment="1">
      <alignment wrapText="1"/>
    </xf>
    <xf numFmtId="0" fontId="1" fillId="0" borderId="21" xfId="1" applyFont="1" applyBorder="1" applyAlignment="1">
      <alignment horizontal="left" vertical="center"/>
    </xf>
    <xf numFmtId="0" fontId="1" fillId="0" borderId="23" xfId="1" applyFont="1" applyBorder="1" applyAlignment="1">
      <alignment horizontal="left" vertical="center"/>
    </xf>
    <xf numFmtId="0" fontId="1" fillId="0" borderId="1" xfId="1" applyFont="1" applyBorder="1" applyAlignment="1">
      <alignment horizontal="center" vertical="center"/>
    </xf>
    <xf numFmtId="0" fontId="5" fillId="0" borderId="1" xfId="1" applyFont="1" applyBorder="1" applyAlignment="1">
      <alignment horizontal="center" vertical="center"/>
    </xf>
    <xf numFmtId="0" fontId="12" fillId="0" borderId="18" xfId="1" applyFont="1" applyBorder="1" applyAlignment="1">
      <alignment horizontal="center"/>
    </xf>
    <xf numFmtId="0" fontId="9" fillId="0" borderId="20" xfId="1" applyFont="1" applyBorder="1" applyAlignment="1">
      <alignment horizontal="center"/>
    </xf>
    <xf numFmtId="0" fontId="9" fillId="0" borderId="19" xfId="1" applyFont="1" applyBorder="1" applyAlignment="1">
      <alignment horizontal="center"/>
    </xf>
    <xf numFmtId="0" fontId="2" fillId="0" borderId="14" xfId="1" applyFont="1" applyBorder="1" applyAlignment="1">
      <alignment horizontal="center"/>
    </xf>
    <xf numFmtId="0" fontId="6" fillId="0" borderId="16" xfId="1" applyFont="1" applyBorder="1" applyAlignment="1">
      <alignment horizontal="center"/>
    </xf>
    <xf numFmtId="0" fontId="6" fillId="0" borderId="17" xfId="1" applyFont="1" applyBorder="1" applyAlignment="1">
      <alignment horizontal="center"/>
    </xf>
    <xf numFmtId="0" fontId="6" fillId="0" borderId="15" xfId="1" applyFont="1" applyBorder="1" applyAlignment="1">
      <alignment horizontal="center"/>
    </xf>
    <xf numFmtId="0" fontId="6" fillId="0" borderId="13" xfId="1" applyFont="1" applyBorder="1" applyAlignment="1">
      <alignment horizontal="center"/>
    </xf>
    <xf numFmtId="0" fontId="6" fillId="0" borderId="14" xfId="1" applyFont="1" applyBorder="1" applyAlignment="1">
      <alignment horizontal="center"/>
    </xf>
    <xf numFmtId="0" fontId="11" fillId="2" borderId="0" xfId="1" applyFont="1" applyFill="1" applyAlignment="1">
      <alignment horizontal="left"/>
    </xf>
    <xf numFmtId="0" fontId="5" fillId="0" borderId="1" xfId="1" applyFont="1" applyBorder="1" applyAlignment="1">
      <alignment horizontal="center"/>
    </xf>
    <xf numFmtId="0" fontId="9" fillId="0" borderId="1" xfId="1" applyFont="1" applyBorder="1" applyAlignment="1">
      <alignment horizontal="center"/>
    </xf>
    <xf numFmtId="0" fontId="9" fillId="0" borderId="14" xfId="1" applyFont="1" applyBorder="1" applyAlignment="1">
      <alignment horizontal="center"/>
    </xf>
    <xf numFmtId="0" fontId="9" fillId="0" borderId="13" xfId="1" applyFont="1" applyBorder="1" applyAlignment="1">
      <alignment horizontal="center"/>
    </xf>
    <xf numFmtId="0" fontId="5" fillId="0" borderId="14" xfId="1" applyFont="1" applyBorder="1" applyAlignment="1">
      <alignment horizontal="center"/>
    </xf>
    <xf numFmtId="0" fontId="5" fillId="0" borderId="13" xfId="1" applyFont="1" applyBorder="1" applyAlignment="1">
      <alignment horizontal="center"/>
    </xf>
    <xf numFmtId="0" fontId="10" fillId="4" borderId="0" xfId="1" applyFont="1" applyFill="1" applyAlignment="1">
      <alignment horizontal="left" vertical="center"/>
    </xf>
  </cellXfs>
  <cellStyles count="2">
    <cellStyle name="Normal" xfId="0" builtinId="0"/>
    <cellStyle name="Normal 2" xfId="1" xr:uid="{00000000-0005-0000-0000-000001000000}"/>
  </cellStyles>
  <dxfs count="99">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
      <fill>
        <patternFill>
          <bgColor theme="9" tint="0.59996337778862885"/>
        </patternFill>
      </fill>
    </dxf>
    <dxf>
      <fill>
        <patternFill>
          <bgColor rgb="FFFFC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142875</xdr:rowOff>
    </xdr:from>
    <xdr:to>
      <xdr:col>4</xdr:col>
      <xdr:colOff>415685</xdr:colOff>
      <xdr:row>5</xdr:row>
      <xdr:rowOff>163839</xdr:rowOff>
    </xdr:to>
    <xdr:pic>
      <xdr:nvPicPr>
        <xdr:cNvPr id="2" name="Picture 1">
          <a:extLst>
            <a:ext uri="{FF2B5EF4-FFF2-40B4-BE49-F238E27FC236}">
              <a16:creationId xmlns:a16="http://schemas.microsoft.com/office/drawing/2014/main" id="{BAC5275E-70BA-4EB4-861D-2F4D91D54B78}"/>
            </a:ext>
          </a:extLst>
        </xdr:cNvPr>
        <xdr:cNvPicPr>
          <a:picLocks noChangeAspect="1"/>
        </xdr:cNvPicPr>
      </xdr:nvPicPr>
      <xdr:blipFill>
        <a:blip xmlns:r="http://schemas.openxmlformats.org/officeDocument/2006/relationships" r:embed="rId1"/>
        <a:stretch>
          <a:fillRect/>
        </a:stretch>
      </xdr:blipFill>
      <xdr:spPr>
        <a:xfrm>
          <a:off x="104775" y="142875"/>
          <a:ext cx="2749310" cy="973464"/>
        </a:xfrm>
        <a:prstGeom prst="rect">
          <a:avLst/>
        </a:prstGeom>
      </xdr:spPr>
    </xdr:pic>
    <xdr:clientData/>
  </xdr:twoCellAnchor>
  <xdr:twoCellAnchor>
    <xdr:from>
      <xdr:col>4</xdr:col>
      <xdr:colOff>590550</xdr:colOff>
      <xdr:row>0</xdr:row>
      <xdr:rowOff>161925</xdr:rowOff>
    </xdr:from>
    <xdr:to>
      <xdr:col>16</xdr:col>
      <xdr:colOff>214429</xdr:colOff>
      <xdr:row>4</xdr:row>
      <xdr:rowOff>33685</xdr:rowOff>
    </xdr:to>
    <xdr:sp macro="" textlink="">
      <xdr:nvSpPr>
        <xdr:cNvPr id="4" name="TextBox 3">
          <a:extLst>
            <a:ext uri="{FF2B5EF4-FFF2-40B4-BE49-F238E27FC236}">
              <a16:creationId xmlns:a16="http://schemas.microsoft.com/office/drawing/2014/main" id="{4CC02D26-B16B-4426-B202-072DF94DF2AE}"/>
            </a:ext>
          </a:extLst>
        </xdr:cNvPr>
        <xdr:cNvSpPr txBox="1"/>
      </xdr:nvSpPr>
      <xdr:spPr>
        <a:xfrm>
          <a:off x="3028950" y="161925"/>
          <a:ext cx="6939079" cy="63376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ysClr val="windowText" lastClr="000000"/>
              </a:solidFill>
              <a:latin typeface="Times New Roman" panose="02020603050405020304" pitchFamily="18" charset="0"/>
              <a:cs typeface="Times New Roman" panose="02020603050405020304" pitchFamily="18" charset="0"/>
            </a:rPr>
            <a:t>Welcome to the MDRC College Promise Success Initiative</a:t>
          </a:r>
          <a:r>
            <a:rPr lang="en-US" sz="1400" b="1" baseline="0">
              <a:solidFill>
                <a:sysClr val="windowText" lastClr="000000"/>
              </a:solidFill>
              <a:latin typeface="Times New Roman" panose="02020603050405020304" pitchFamily="18" charset="0"/>
              <a:cs typeface="Times New Roman" panose="02020603050405020304" pitchFamily="18" charset="0"/>
            </a:rPr>
            <a:t> </a:t>
          </a:r>
          <a:r>
            <a:rPr lang="en-US" sz="1400" b="1">
              <a:solidFill>
                <a:sysClr val="windowText" lastClr="000000"/>
              </a:solidFill>
              <a:latin typeface="Times New Roman" panose="02020603050405020304" pitchFamily="18" charset="0"/>
              <a:cs typeface="Times New Roman" panose="02020603050405020304" pitchFamily="18" charset="0"/>
            </a:rPr>
            <a:t>Benchmark Template!</a:t>
          </a:r>
        </a:p>
      </xdr:txBody>
    </xdr:sp>
    <xdr:clientData/>
  </xdr:twoCellAnchor>
  <xdr:twoCellAnchor>
    <xdr:from>
      <xdr:col>5</xdr:col>
      <xdr:colOff>0</xdr:colOff>
      <xdr:row>5</xdr:row>
      <xdr:rowOff>0</xdr:rowOff>
    </xdr:from>
    <xdr:to>
      <xdr:col>16</xdr:col>
      <xdr:colOff>352425</xdr:colOff>
      <xdr:row>19</xdr:row>
      <xdr:rowOff>95250</xdr:rowOff>
    </xdr:to>
    <xdr:sp macro="" textlink="">
      <xdr:nvSpPr>
        <xdr:cNvPr id="5" name="TextBox 4">
          <a:extLst>
            <a:ext uri="{FF2B5EF4-FFF2-40B4-BE49-F238E27FC236}">
              <a16:creationId xmlns:a16="http://schemas.microsoft.com/office/drawing/2014/main" id="{EE566A77-F45A-4AF9-9A2A-B45B5C4D709D}"/>
            </a:ext>
          </a:extLst>
        </xdr:cNvPr>
        <xdr:cNvSpPr txBox="1"/>
      </xdr:nvSpPr>
      <xdr:spPr>
        <a:xfrm>
          <a:off x="3048000" y="952500"/>
          <a:ext cx="7058025" cy="2762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b="1">
              <a:latin typeface="Times New Roman" panose="02020603050405020304" pitchFamily="18" charset="0"/>
              <a:cs typeface="Times New Roman" panose="02020603050405020304" pitchFamily="18" charset="0"/>
            </a:rPr>
            <a:t>This workbook</a:t>
          </a:r>
          <a:r>
            <a:rPr lang="en-US" sz="1200" b="1" baseline="0">
              <a:latin typeface="Times New Roman" panose="02020603050405020304" pitchFamily="18" charset="0"/>
              <a:cs typeface="Times New Roman" panose="02020603050405020304" pitchFamily="18" charset="0"/>
            </a:rPr>
            <a:t> will help you establish and use benchmarks to continuously improve the outcomes of your program or college.  There are five additional tabs in this workbook to help you start the benchmark setting and review process:</a:t>
          </a:r>
        </a:p>
        <a:p>
          <a:endParaRPr lang="en-US" sz="1200" b="1" baseline="0">
            <a:latin typeface="Times New Roman" panose="02020603050405020304" pitchFamily="18" charset="0"/>
            <a:cs typeface="Times New Roman" panose="02020603050405020304" pitchFamily="18" charset="0"/>
          </a:endParaRPr>
        </a:p>
        <a:p>
          <a:r>
            <a:rPr lang="en-US" sz="1200" b="0" baseline="0">
              <a:latin typeface="Times New Roman" panose="02020603050405020304" pitchFamily="18" charset="0"/>
              <a:cs typeface="Times New Roman" panose="02020603050405020304" pitchFamily="18" charset="0"/>
            </a:rPr>
            <a:t>1. Historical data - this tab includes an example template for inserting the historical baselines for the benchmarks that you plan to use.</a:t>
          </a:r>
        </a:p>
        <a:p>
          <a:r>
            <a:rPr lang="en-US" sz="1200" b="0" baseline="0">
              <a:latin typeface="Times New Roman" panose="02020603050405020304" pitchFamily="18" charset="0"/>
              <a:cs typeface="Times New Roman" panose="02020603050405020304" pitchFamily="18" charset="0"/>
            </a:rPr>
            <a:t>2. Benchmarks - this tab has an example template for using the baseline data to set your benchmarks.  The baseline data in the Historical Data table populates automatically in this tab.</a:t>
          </a:r>
        </a:p>
        <a:p>
          <a:r>
            <a:rPr lang="en-US" sz="1200" b="0" baseline="0">
              <a:latin typeface="Times New Roman" panose="02020603050405020304" pitchFamily="18" charset="0"/>
              <a:cs typeface="Times New Roman" panose="02020603050405020304" pitchFamily="18" charset="0"/>
            </a:rPr>
            <a:t>3. Current Report - this tab shows example of a report shell for inserting new outcomes.</a:t>
          </a:r>
        </a:p>
        <a:p>
          <a:r>
            <a:rPr lang="en-US" sz="1200" b="0" baseline="0">
              <a:latin typeface="Times New Roman" panose="02020603050405020304" pitchFamily="18" charset="0"/>
              <a:cs typeface="Times New Roman" panose="02020603050405020304" pitchFamily="18" charset="0"/>
            </a:rPr>
            <a:t>4. BenchmarksvsOutcomes - this tab contains a table that pulls the values from the Benchmark and the Current Report tabs to compare the actual outcomes against the benchmarks.  </a:t>
          </a:r>
        </a:p>
        <a:p>
          <a:endParaRPr lang="en-US" sz="1200" b="0" baseline="0">
            <a:latin typeface="Times New Roman" panose="02020603050405020304" pitchFamily="18" charset="0"/>
            <a:cs typeface="Times New Roman" panose="02020603050405020304" pitchFamily="18" charset="0"/>
          </a:endParaRPr>
        </a:p>
        <a:p>
          <a:r>
            <a:rPr lang="en-US" sz="1200" b="1" baseline="0">
              <a:latin typeface="Times New Roman" panose="02020603050405020304" pitchFamily="18" charset="0"/>
              <a:cs typeface="Times New Roman" panose="02020603050405020304" pitchFamily="18" charset="0"/>
            </a:rPr>
            <a:t>In addition to this Excel workbook, an instructional document with greater detail on best practices for the benchmark setting process can be downloaded at mdrc.org/xxxxxx</a:t>
          </a:r>
          <a:endParaRPr lang="en-US" sz="1200" b="1">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21</xdr:row>
      <xdr:rowOff>25400</xdr:rowOff>
    </xdr:from>
    <xdr:to>
      <xdr:col>9</xdr:col>
      <xdr:colOff>819150</xdr:colOff>
      <xdr:row>25</xdr:row>
      <xdr:rowOff>85725</xdr:rowOff>
    </xdr:to>
    <xdr:sp macro="" textlink="">
      <xdr:nvSpPr>
        <xdr:cNvPr id="2" name="TextBox 1">
          <a:extLst>
            <a:ext uri="{FF2B5EF4-FFF2-40B4-BE49-F238E27FC236}">
              <a16:creationId xmlns:a16="http://schemas.microsoft.com/office/drawing/2014/main" id="{269EC23B-82A9-45C9-9247-3A68D32B2502}"/>
            </a:ext>
          </a:extLst>
        </xdr:cNvPr>
        <xdr:cNvSpPr txBox="1"/>
      </xdr:nvSpPr>
      <xdr:spPr>
        <a:xfrm>
          <a:off x="25400" y="5102225"/>
          <a:ext cx="8556625" cy="860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Times New Roman"/>
              <a:cs typeface="Times New Roman"/>
            </a:rPr>
            <a:t>NOTES: </a:t>
          </a:r>
          <a:r>
            <a:rPr lang="en-US" sz="1000" baseline="30000">
              <a:latin typeface="Times New Roman"/>
              <a:cs typeface="Times New Roman"/>
            </a:rPr>
            <a:t>a</a:t>
          </a:r>
          <a:r>
            <a:rPr lang="en-US" sz="1000">
              <a:latin typeface="Times New Roman"/>
              <a:cs typeface="Times New Roman"/>
            </a:rPr>
            <a:t>The numbers of eligible and program students</a:t>
          </a:r>
          <a:r>
            <a:rPr lang="en-US" sz="1000" baseline="0">
              <a:latin typeface="Times New Roman"/>
              <a:cs typeface="Times New Roman"/>
            </a:rPr>
            <a:t> are only calculated once at the beginning of the academic year.</a:t>
          </a:r>
        </a:p>
        <a:p>
          <a:r>
            <a:rPr lang="en-US" sz="1000" baseline="0">
              <a:latin typeface="Times New Roman"/>
              <a:cs typeface="Times New Roman"/>
            </a:rPr>
            <a:t>     </a:t>
          </a:r>
          <a:r>
            <a:rPr lang="en-US" sz="1000" baseline="30000">
              <a:latin typeface="Times New Roman"/>
              <a:cs typeface="Times New Roman"/>
            </a:rPr>
            <a:t>b</a:t>
          </a:r>
          <a:r>
            <a:rPr lang="en-US" sz="1000" baseline="0">
              <a:latin typeface="Times New Roman"/>
              <a:cs typeface="Times New Roman"/>
            </a:rPr>
            <a:t>The percentage column for enrolled students in the first term uses the number of eligible students as the denominator. All other percentages in the first term are calculated using the enrolled students value as the denominator. For subsequent terms, the enrollment percentage is based on the previous term's enrollment and all other percentages are calculated based on the current term's enrollment.</a:t>
          </a:r>
        </a:p>
        <a:p>
          <a:r>
            <a:rPr lang="en-US" sz="1000" baseline="0">
              <a:latin typeface="Times New Roman"/>
              <a:cs typeface="Times New Roman"/>
            </a:rPr>
            <a:t>     </a:t>
          </a:r>
          <a:r>
            <a:rPr lang="en-US" sz="1000" baseline="30000">
              <a:latin typeface="Times New Roman"/>
              <a:cs typeface="Times New Roman"/>
            </a:rPr>
            <a:t>c</a:t>
          </a:r>
          <a:r>
            <a:rPr lang="en-US" sz="1000" baseline="0">
              <a:latin typeface="Times New Roman"/>
              <a:cs typeface="Times New Roman"/>
            </a:rPr>
            <a:t>Success activities can be tracked cumulatively or by semester, as needed.</a:t>
          </a:r>
          <a:endParaRPr lang="en-US" sz="1000">
            <a:latin typeface="Times New Roman"/>
            <a:cs typeface="Times New Roman"/>
          </a:endParaRPr>
        </a:p>
      </xdr:txBody>
    </xdr:sp>
    <xdr:clientData/>
  </xdr:twoCellAnchor>
  <xdr:twoCellAnchor editAs="oneCell">
    <xdr:from>
      <xdr:col>0</xdr:col>
      <xdr:colOff>38100</xdr:colOff>
      <xdr:row>0</xdr:row>
      <xdr:rowOff>38100</xdr:rowOff>
    </xdr:from>
    <xdr:to>
      <xdr:col>0</xdr:col>
      <xdr:colOff>2787410</xdr:colOff>
      <xdr:row>5</xdr:row>
      <xdr:rowOff>11439</xdr:rowOff>
    </xdr:to>
    <xdr:pic>
      <xdr:nvPicPr>
        <xdr:cNvPr id="3" name="Picture 2">
          <a:extLst>
            <a:ext uri="{FF2B5EF4-FFF2-40B4-BE49-F238E27FC236}">
              <a16:creationId xmlns:a16="http://schemas.microsoft.com/office/drawing/2014/main" id="{03BBA9AA-5533-4284-A37F-D443688D8728}"/>
            </a:ext>
          </a:extLst>
        </xdr:cNvPr>
        <xdr:cNvPicPr>
          <a:picLocks noChangeAspect="1"/>
        </xdr:cNvPicPr>
      </xdr:nvPicPr>
      <xdr:blipFill>
        <a:blip xmlns:r="http://schemas.openxmlformats.org/officeDocument/2006/relationships" r:embed="rId1"/>
        <a:stretch>
          <a:fillRect/>
        </a:stretch>
      </xdr:blipFill>
      <xdr:spPr>
        <a:xfrm>
          <a:off x="38100" y="38100"/>
          <a:ext cx="2749310" cy="9734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12699</xdr:colOff>
      <xdr:row>14</xdr:row>
      <xdr:rowOff>88901</xdr:rowOff>
    </xdr:from>
    <xdr:to>
      <xdr:col>9</xdr:col>
      <xdr:colOff>666749</xdr:colOff>
      <xdr:row>17</xdr:row>
      <xdr:rowOff>180976</xdr:rowOff>
    </xdr:to>
    <xdr:sp macro="" textlink="">
      <xdr:nvSpPr>
        <xdr:cNvPr id="2" name="TextBox 1">
          <a:extLst>
            <a:ext uri="{FF2B5EF4-FFF2-40B4-BE49-F238E27FC236}">
              <a16:creationId xmlns:a16="http://schemas.microsoft.com/office/drawing/2014/main" id="{FCC58F3C-1654-42E5-8C60-898324180C0F}"/>
            </a:ext>
          </a:extLst>
        </xdr:cNvPr>
        <xdr:cNvSpPr txBox="1"/>
      </xdr:nvSpPr>
      <xdr:spPr>
        <a:xfrm>
          <a:off x="12699" y="3127376"/>
          <a:ext cx="8455025" cy="69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Times New Roman"/>
              <a:cs typeface="Times New Roman"/>
            </a:rPr>
            <a:t>NOTES:</a:t>
          </a:r>
          <a:r>
            <a:rPr lang="en-US" sz="1000" baseline="0">
              <a:latin typeface="Times New Roman"/>
              <a:cs typeface="Times New Roman"/>
            </a:rPr>
            <a:t> </a:t>
          </a:r>
          <a:r>
            <a:rPr lang="en-US" sz="1000" baseline="30000">
              <a:latin typeface="Times New Roman"/>
              <a:cs typeface="Times New Roman"/>
            </a:rPr>
            <a:t>a</a:t>
          </a:r>
          <a:r>
            <a:rPr lang="en-US" sz="1000" baseline="0">
              <a:latin typeface="Times New Roman"/>
              <a:cs typeface="Times New Roman"/>
            </a:rPr>
            <a:t>The percentage column for enrolled students in the first term uses the number of eligible students as the denominator. All other percentages in the first term are calculated using the enrolled students value as the denominator. For subsequent terms, the enrollment percentage is based on the previous term's enrollment and all other percentages are calculated based on the current term's enrollment.</a:t>
          </a:r>
        </a:p>
        <a:p>
          <a:r>
            <a:rPr lang="en-US" sz="1000" baseline="0">
              <a:latin typeface="Times New Roman"/>
              <a:cs typeface="Times New Roman"/>
            </a:rPr>
            <a:t>     </a:t>
          </a:r>
          <a:r>
            <a:rPr lang="en-US" sz="1000" baseline="30000">
              <a:latin typeface="Times New Roman"/>
              <a:cs typeface="Times New Roman"/>
            </a:rPr>
            <a:t>b</a:t>
          </a:r>
          <a:r>
            <a:rPr lang="en-US" sz="1000" baseline="0">
              <a:latin typeface="Times New Roman"/>
              <a:cs typeface="Times New Roman"/>
            </a:rPr>
            <a:t>Success activities can be tracked cumulatively or by semester, as needed.</a:t>
          </a:r>
        </a:p>
      </xdr:txBody>
    </xdr:sp>
    <xdr:clientData/>
  </xdr:twoCellAnchor>
  <xdr:twoCellAnchor editAs="oneCell">
    <xdr:from>
      <xdr:col>0</xdr:col>
      <xdr:colOff>47625</xdr:colOff>
      <xdr:row>0</xdr:row>
      <xdr:rowOff>47625</xdr:rowOff>
    </xdr:from>
    <xdr:to>
      <xdr:col>0</xdr:col>
      <xdr:colOff>2796935</xdr:colOff>
      <xdr:row>4</xdr:row>
      <xdr:rowOff>40014</xdr:rowOff>
    </xdr:to>
    <xdr:pic>
      <xdr:nvPicPr>
        <xdr:cNvPr id="3" name="Picture 2">
          <a:extLst>
            <a:ext uri="{FF2B5EF4-FFF2-40B4-BE49-F238E27FC236}">
              <a16:creationId xmlns:a16="http://schemas.microsoft.com/office/drawing/2014/main" id="{42807073-26FB-462E-B60E-E8059DE73C54}"/>
            </a:ext>
          </a:extLst>
        </xdr:cNvPr>
        <xdr:cNvPicPr>
          <a:picLocks noChangeAspect="1"/>
        </xdr:cNvPicPr>
      </xdr:nvPicPr>
      <xdr:blipFill>
        <a:blip xmlns:r="http://schemas.openxmlformats.org/officeDocument/2006/relationships" r:embed="rId1"/>
        <a:stretch>
          <a:fillRect/>
        </a:stretch>
      </xdr:blipFill>
      <xdr:spPr>
        <a:xfrm>
          <a:off x="47625" y="47625"/>
          <a:ext cx="2749310" cy="9734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20</xdr:row>
      <xdr:rowOff>92075</xdr:rowOff>
    </xdr:from>
    <xdr:to>
      <xdr:col>9</xdr:col>
      <xdr:colOff>819150</xdr:colOff>
      <xdr:row>24</xdr:row>
      <xdr:rowOff>152400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400" y="4568825"/>
          <a:ext cx="8556625" cy="860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Times New Roman"/>
              <a:cs typeface="Times New Roman"/>
            </a:rPr>
            <a:t>NOTES: </a:t>
          </a:r>
          <a:r>
            <a:rPr lang="en-US" sz="1000" baseline="30000">
              <a:latin typeface="Times New Roman"/>
              <a:cs typeface="Times New Roman"/>
            </a:rPr>
            <a:t>a</a:t>
          </a:r>
          <a:r>
            <a:rPr lang="en-US" sz="1000">
              <a:latin typeface="Times New Roman"/>
              <a:cs typeface="Times New Roman"/>
            </a:rPr>
            <a:t>The numbers of eligible and program students</a:t>
          </a:r>
          <a:r>
            <a:rPr lang="en-US" sz="1000" baseline="0">
              <a:latin typeface="Times New Roman"/>
              <a:cs typeface="Times New Roman"/>
            </a:rPr>
            <a:t> are only calculated once at the beginning of the academic year.</a:t>
          </a:r>
        </a:p>
        <a:p>
          <a:r>
            <a:rPr lang="en-US" sz="1000" baseline="0">
              <a:latin typeface="Times New Roman"/>
              <a:cs typeface="Times New Roman"/>
            </a:rPr>
            <a:t>     </a:t>
          </a:r>
          <a:r>
            <a:rPr lang="en-US" sz="1000" baseline="30000">
              <a:latin typeface="Times New Roman"/>
              <a:cs typeface="Times New Roman"/>
            </a:rPr>
            <a:t>b</a:t>
          </a:r>
          <a:r>
            <a:rPr lang="en-US" sz="1000" baseline="0">
              <a:latin typeface="Times New Roman"/>
              <a:cs typeface="Times New Roman"/>
            </a:rPr>
            <a:t>The percentage column for enrolled students in the first term uses the number of eligible students as the denominator. All other percentages in the first term are calculated using the enrolled students value as the denominator. For subsequent terms, the enrollment percentage is based on the previous term's enrollment and all other percentages are calculated based on the current term's enrollment.</a:t>
          </a:r>
        </a:p>
        <a:p>
          <a:r>
            <a:rPr lang="en-US" sz="1000" baseline="0">
              <a:latin typeface="Times New Roman"/>
              <a:cs typeface="Times New Roman"/>
            </a:rPr>
            <a:t>     </a:t>
          </a:r>
          <a:r>
            <a:rPr lang="en-US" sz="1000" baseline="30000">
              <a:latin typeface="Times New Roman"/>
              <a:cs typeface="Times New Roman"/>
            </a:rPr>
            <a:t>c</a:t>
          </a:r>
          <a:r>
            <a:rPr lang="en-US" sz="1000" baseline="0">
              <a:latin typeface="Times New Roman"/>
              <a:cs typeface="Times New Roman"/>
            </a:rPr>
            <a:t>Success activities can be tracked cumulatively or by semester, as needed.</a:t>
          </a:r>
          <a:endParaRPr lang="en-US" sz="1000">
            <a:latin typeface="Times New Roman"/>
            <a:cs typeface="Times New Roman"/>
          </a:endParaRPr>
        </a:p>
      </xdr:txBody>
    </xdr:sp>
    <xdr:clientData/>
  </xdr:twoCellAnchor>
  <xdr:twoCellAnchor editAs="oneCell">
    <xdr:from>
      <xdr:col>0</xdr:col>
      <xdr:colOff>38100</xdr:colOff>
      <xdr:row>0</xdr:row>
      <xdr:rowOff>57150</xdr:rowOff>
    </xdr:from>
    <xdr:to>
      <xdr:col>0</xdr:col>
      <xdr:colOff>2676525</xdr:colOff>
      <xdr:row>5</xdr:row>
      <xdr:rowOff>30489</xdr:rowOff>
    </xdr:to>
    <xdr:pic>
      <xdr:nvPicPr>
        <xdr:cNvPr id="3" name="Picture 2">
          <a:extLst>
            <a:ext uri="{FF2B5EF4-FFF2-40B4-BE49-F238E27FC236}">
              <a16:creationId xmlns:a16="http://schemas.microsoft.com/office/drawing/2014/main" id="{7B0B8A0E-A9CA-4754-897D-C9896E83BA78}"/>
            </a:ext>
          </a:extLst>
        </xdr:cNvPr>
        <xdr:cNvPicPr>
          <a:picLocks noChangeAspect="1"/>
        </xdr:cNvPicPr>
      </xdr:nvPicPr>
      <xdr:blipFill>
        <a:blip xmlns:r="http://schemas.openxmlformats.org/officeDocument/2006/relationships" r:embed="rId1"/>
        <a:stretch>
          <a:fillRect/>
        </a:stretch>
      </xdr:blipFill>
      <xdr:spPr>
        <a:xfrm>
          <a:off x="38100" y="57150"/>
          <a:ext cx="2638425" cy="9734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44450</xdr:colOff>
      <xdr:row>20</xdr:row>
      <xdr:rowOff>44450</xdr:rowOff>
    </xdr:from>
    <xdr:to>
      <xdr:col>10</xdr:col>
      <xdr:colOff>9525</xdr:colOff>
      <xdr:row>24</xdr:row>
      <xdr:rowOff>104775</xdr:rowOff>
    </xdr:to>
    <xdr:sp macro="" textlink="">
      <xdr:nvSpPr>
        <xdr:cNvPr id="2" name="TextBox 1">
          <a:extLst>
            <a:ext uri="{FF2B5EF4-FFF2-40B4-BE49-F238E27FC236}">
              <a16:creationId xmlns:a16="http://schemas.microsoft.com/office/drawing/2014/main" id="{F7B57BF6-8550-4E84-8599-353771988FED}"/>
            </a:ext>
          </a:extLst>
        </xdr:cNvPr>
        <xdr:cNvSpPr txBox="1"/>
      </xdr:nvSpPr>
      <xdr:spPr>
        <a:xfrm>
          <a:off x="44450" y="4321175"/>
          <a:ext cx="8556625" cy="860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Times New Roman"/>
              <a:cs typeface="Times New Roman"/>
            </a:rPr>
            <a:t>NOTES: </a:t>
          </a:r>
          <a:r>
            <a:rPr lang="en-US" sz="1000" baseline="30000">
              <a:latin typeface="Times New Roman"/>
              <a:cs typeface="Times New Roman"/>
            </a:rPr>
            <a:t>a</a:t>
          </a:r>
          <a:r>
            <a:rPr lang="en-US" sz="1000">
              <a:latin typeface="Times New Roman"/>
              <a:cs typeface="Times New Roman"/>
            </a:rPr>
            <a:t>The percentage column for enrolled students in the first term uses the number of eligible students as the denominator. All other percentages in the first term are calculated using the enrolled students value as the denominator. For subsequent terms, the enrollment percentage is based on the previous term's enrollment and all other percentages are calculated based on the current term's enrollment.</a:t>
          </a:r>
        </a:p>
        <a:p>
          <a:r>
            <a:rPr lang="en-US" sz="1000">
              <a:latin typeface="Times New Roman"/>
              <a:cs typeface="Times New Roman"/>
            </a:rPr>
            <a:t>     </a:t>
          </a:r>
          <a:r>
            <a:rPr lang="en-US" sz="1000" baseline="30000">
              <a:latin typeface="Times New Roman"/>
              <a:cs typeface="Times New Roman"/>
            </a:rPr>
            <a:t>b</a:t>
          </a:r>
          <a:r>
            <a:rPr lang="en-US" sz="1000">
              <a:latin typeface="Times New Roman"/>
              <a:cs typeface="Times New Roman"/>
            </a:rPr>
            <a:t>Success activities can be tracked cumulatively or by semester, as needed.</a:t>
          </a:r>
        </a:p>
      </xdr:txBody>
    </xdr:sp>
    <xdr:clientData/>
  </xdr:twoCellAnchor>
  <xdr:twoCellAnchor editAs="oneCell">
    <xdr:from>
      <xdr:col>0</xdr:col>
      <xdr:colOff>38100</xdr:colOff>
      <xdr:row>0</xdr:row>
      <xdr:rowOff>95250</xdr:rowOff>
    </xdr:from>
    <xdr:to>
      <xdr:col>0</xdr:col>
      <xdr:colOff>2676525</xdr:colOff>
      <xdr:row>5</xdr:row>
      <xdr:rowOff>68589</xdr:rowOff>
    </xdr:to>
    <xdr:pic>
      <xdr:nvPicPr>
        <xdr:cNvPr id="3" name="Picture 2">
          <a:extLst>
            <a:ext uri="{FF2B5EF4-FFF2-40B4-BE49-F238E27FC236}">
              <a16:creationId xmlns:a16="http://schemas.microsoft.com/office/drawing/2014/main" id="{77156747-33CF-4129-BF26-09017ECC43C4}"/>
            </a:ext>
          </a:extLst>
        </xdr:cNvPr>
        <xdr:cNvPicPr>
          <a:picLocks noChangeAspect="1"/>
        </xdr:cNvPicPr>
      </xdr:nvPicPr>
      <xdr:blipFill>
        <a:blip xmlns:r="http://schemas.openxmlformats.org/officeDocument/2006/relationships" r:embed="rId1"/>
        <a:stretch>
          <a:fillRect/>
        </a:stretch>
      </xdr:blipFill>
      <xdr:spPr>
        <a:xfrm>
          <a:off x="38100" y="95250"/>
          <a:ext cx="2638425" cy="9734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0</xdr:col>
      <xdr:colOff>2667000</xdr:colOff>
      <xdr:row>5</xdr:row>
      <xdr:rowOff>97164</xdr:rowOff>
    </xdr:to>
    <xdr:pic>
      <xdr:nvPicPr>
        <xdr:cNvPr id="2" name="Picture 1">
          <a:extLst>
            <a:ext uri="{FF2B5EF4-FFF2-40B4-BE49-F238E27FC236}">
              <a16:creationId xmlns:a16="http://schemas.microsoft.com/office/drawing/2014/main" id="{0F4B6783-965C-46C9-ACFF-1F428B34AB76}"/>
            </a:ext>
          </a:extLst>
        </xdr:cNvPr>
        <xdr:cNvPicPr>
          <a:picLocks noChangeAspect="1"/>
        </xdr:cNvPicPr>
      </xdr:nvPicPr>
      <xdr:blipFill>
        <a:blip xmlns:r="http://schemas.openxmlformats.org/officeDocument/2006/relationships" r:embed="rId1"/>
        <a:stretch>
          <a:fillRect/>
        </a:stretch>
      </xdr:blipFill>
      <xdr:spPr>
        <a:xfrm>
          <a:off x="28575" y="76200"/>
          <a:ext cx="2638425" cy="9734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D9BD2-7C44-4B8A-8F20-D18331D29D7B}">
  <dimension ref="A1"/>
  <sheetViews>
    <sheetView showGridLines="0" workbookViewId="0">
      <selection activeCell="K36" sqref="K36"/>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B7204-7F6D-433F-82EF-AAD3DB07C60F}">
  <sheetPr>
    <pageSetUpPr fitToPage="1"/>
  </sheetPr>
  <dimension ref="B1:J20"/>
  <sheetViews>
    <sheetView showGridLines="0" zoomScaleNormal="100" workbookViewId="0">
      <selection activeCell="A19" sqref="A19"/>
    </sheetView>
  </sheetViews>
  <sheetFormatPr defaultColWidth="12.453125" defaultRowHeight="15.5" x14ac:dyDescent="0.35"/>
  <cols>
    <col min="1" max="1" width="42.7265625" style="1" customWidth="1"/>
    <col min="2" max="2" width="42" style="1" customWidth="1"/>
    <col min="3" max="6" width="10.7265625" style="2" customWidth="1"/>
    <col min="7" max="8" width="10.7265625" style="1" customWidth="1"/>
    <col min="9" max="16384" width="12.453125" style="1"/>
  </cols>
  <sheetData>
    <row r="1" spans="2:10" ht="16" customHeight="1" x14ac:dyDescent="0.35">
      <c r="B1" s="32" t="s">
        <v>21</v>
      </c>
    </row>
    <row r="2" spans="2:10" ht="16" customHeight="1" x14ac:dyDescent="0.35">
      <c r="B2" s="32"/>
      <c r="C2" s="80" t="s">
        <v>19</v>
      </c>
      <c r="D2" s="81"/>
      <c r="E2" s="81"/>
      <c r="F2" s="81"/>
      <c r="G2" s="81"/>
      <c r="H2" s="82"/>
      <c r="I2" s="80" t="s">
        <v>17</v>
      </c>
      <c r="J2" s="82"/>
    </row>
    <row r="3" spans="2:10" x14ac:dyDescent="0.35">
      <c r="B3" s="76" t="s">
        <v>13</v>
      </c>
      <c r="C3" s="83" t="s">
        <v>7</v>
      </c>
      <c r="D3" s="84"/>
      <c r="E3" s="85" t="s">
        <v>9</v>
      </c>
      <c r="F3" s="84"/>
      <c r="G3" s="86" t="s">
        <v>8</v>
      </c>
      <c r="H3" s="87"/>
      <c r="I3" s="88" t="s">
        <v>7</v>
      </c>
      <c r="J3" s="87"/>
    </row>
    <row r="4" spans="2:10" x14ac:dyDescent="0.35">
      <c r="B4" s="77"/>
      <c r="C4" s="41" t="s">
        <v>38</v>
      </c>
      <c r="D4" s="30" t="s">
        <v>0</v>
      </c>
      <c r="E4" s="74" t="s">
        <v>38</v>
      </c>
      <c r="F4" s="31" t="s">
        <v>0</v>
      </c>
      <c r="G4" s="42" t="s">
        <v>38</v>
      </c>
      <c r="H4" s="29" t="s">
        <v>0</v>
      </c>
      <c r="I4" s="41" t="s">
        <v>38</v>
      </c>
      <c r="J4" s="29" t="s">
        <v>0</v>
      </c>
    </row>
    <row r="5" spans="2:10" ht="15.75" customHeight="1" x14ac:dyDescent="0.35">
      <c r="B5" s="25" t="s">
        <v>39</v>
      </c>
      <c r="C5" s="16">
        <v>100</v>
      </c>
      <c r="D5" s="26"/>
      <c r="E5" s="28"/>
      <c r="F5" s="27"/>
      <c r="G5" s="26"/>
      <c r="H5" s="13"/>
      <c r="I5" s="14"/>
      <c r="J5" s="13"/>
    </row>
    <row r="6" spans="2:10" ht="15.75" customHeight="1" x14ac:dyDescent="0.35">
      <c r="B6" s="25" t="s">
        <v>40</v>
      </c>
      <c r="C6" s="16">
        <v>90</v>
      </c>
      <c r="D6" s="53">
        <f>(C6/C5)*100</f>
        <v>90</v>
      </c>
      <c r="E6" s="15">
        <v>70</v>
      </c>
      <c r="F6" s="54">
        <f t="shared" ref="F6:F11" si="0">(E6/$C$6)*100</f>
        <v>77.777777777777786</v>
      </c>
      <c r="G6" s="4">
        <v>30</v>
      </c>
      <c r="H6" s="57">
        <f t="shared" ref="H6:H11" si="1">(G6/$C$6)*100</f>
        <v>33.333333333333329</v>
      </c>
      <c r="I6" s="16">
        <v>70</v>
      </c>
      <c r="J6" s="57">
        <f t="shared" ref="J6:J11" si="2">(I6/$C$6)*100</f>
        <v>77.777777777777786</v>
      </c>
    </row>
    <row r="7" spans="2:10" ht="15.75" customHeight="1" x14ac:dyDescent="0.35">
      <c r="B7" s="25" t="s">
        <v>41</v>
      </c>
      <c r="C7" s="16">
        <v>80</v>
      </c>
      <c r="D7" s="54">
        <f>(C7/$C$6)*100</f>
        <v>88.888888888888886</v>
      </c>
      <c r="E7" s="15">
        <v>60</v>
      </c>
      <c r="F7" s="54">
        <f t="shared" si="0"/>
        <v>66.666666666666657</v>
      </c>
      <c r="G7" s="4">
        <v>5</v>
      </c>
      <c r="H7" s="57">
        <f t="shared" si="1"/>
        <v>5.5555555555555554</v>
      </c>
      <c r="I7" s="16">
        <v>55</v>
      </c>
      <c r="J7" s="57">
        <f t="shared" si="2"/>
        <v>61.111111111111114</v>
      </c>
    </row>
    <row r="8" spans="2:10" ht="15.75" customHeight="1" x14ac:dyDescent="0.35">
      <c r="B8" s="25" t="s">
        <v>42</v>
      </c>
      <c r="C8" s="16">
        <v>0</v>
      </c>
      <c r="D8" s="54">
        <f>(C8/$C$6)*100</f>
        <v>0</v>
      </c>
      <c r="E8" s="15">
        <v>45</v>
      </c>
      <c r="F8" s="54">
        <f t="shared" si="0"/>
        <v>50</v>
      </c>
      <c r="G8" s="4">
        <v>70</v>
      </c>
      <c r="H8" s="57">
        <f t="shared" si="1"/>
        <v>77.777777777777786</v>
      </c>
      <c r="I8" s="16">
        <v>80</v>
      </c>
      <c r="J8" s="57">
        <f t="shared" si="2"/>
        <v>88.888888888888886</v>
      </c>
    </row>
    <row r="9" spans="2:10" ht="15.75" customHeight="1" x14ac:dyDescent="0.35">
      <c r="B9" s="25" t="s">
        <v>6</v>
      </c>
      <c r="C9" s="16">
        <v>0</v>
      </c>
      <c r="D9" s="54">
        <f>(C9/$C$6)*100</f>
        <v>0</v>
      </c>
      <c r="E9" s="15">
        <v>40</v>
      </c>
      <c r="F9" s="54">
        <f t="shared" si="0"/>
        <v>44.444444444444443</v>
      </c>
      <c r="G9" s="4">
        <v>60</v>
      </c>
      <c r="H9" s="57">
        <f t="shared" si="1"/>
        <v>66.666666666666657</v>
      </c>
      <c r="I9" s="16">
        <v>75</v>
      </c>
      <c r="J9" s="57">
        <f t="shared" si="2"/>
        <v>83.333333333333343</v>
      </c>
    </row>
    <row r="10" spans="2:10" ht="15.75" customHeight="1" x14ac:dyDescent="0.35">
      <c r="B10" s="25" t="s">
        <v>43</v>
      </c>
      <c r="C10" s="16">
        <v>60</v>
      </c>
      <c r="D10" s="54">
        <f>(C10/$C$6)*100</f>
        <v>66.666666666666657</v>
      </c>
      <c r="E10" s="15">
        <v>40</v>
      </c>
      <c r="F10" s="54">
        <f t="shared" si="0"/>
        <v>44.444444444444443</v>
      </c>
      <c r="G10" s="4">
        <v>10</v>
      </c>
      <c r="H10" s="57">
        <f t="shared" si="1"/>
        <v>11.111111111111111</v>
      </c>
      <c r="I10" s="16">
        <v>0</v>
      </c>
      <c r="J10" s="57">
        <f t="shared" si="2"/>
        <v>0</v>
      </c>
    </row>
    <row r="11" spans="2:10" ht="15.75" customHeight="1" x14ac:dyDescent="0.35">
      <c r="B11" s="25" t="s">
        <v>44</v>
      </c>
      <c r="C11" s="16">
        <v>80</v>
      </c>
      <c r="D11" s="55">
        <f>(C11/$C$6)*100</f>
        <v>88.888888888888886</v>
      </c>
      <c r="E11" s="15">
        <v>85</v>
      </c>
      <c r="F11" s="55">
        <f t="shared" si="0"/>
        <v>94.444444444444443</v>
      </c>
      <c r="G11" s="4">
        <v>90</v>
      </c>
      <c r="H11" s="57">
        <f t="shared" si="1"/>
        <v>100</v>
      </c>
      <c r="I11" s="16">
        <v>90</v>
      </c>
      <c r="J11" s="57">
        <f t="shared" si="2"/>
        <v>100</v>
      </c>
    </row>
    <row r="12" spans="2:10" ht="16.5" x14ac:dyDescent="0.35">
      <c r="B12" s="24" t="s">
        <v>45</v>
      </c>
      <c r="C12" s="20"/>
      <c r="D12" s="21"/>
      <c r="E12" s="23"/>
      <c r="F12" s="22"/>
      <c r="G12" s="21"/>
      <c r="H12" s="19"/>
      <c r="I12" s="20"/>
      <c r="J12" s="19"/>
    </row>
    <row r="13" spans="2:10" x14ac:dyDescent="0.35">
      <c r="B13" s="17" t="s">
        <v>4</v>
      </c>
      <c r="C13" s="16">
        <v>30</v>
      </c>
      <c r="D13" s="53">
        <f>(C13/$C$6)*100</f>
        <v>33.333333333333329</v>
      </c>
      <c r="E13" s="18">
        <v>25</v>
      </c>
      <c r="F13" s="56">
        <f>(E13/$C$6)*100</f>
        <v>27.777777777777779</v>
      </c>
      <c r="G13" s="4">
        <v>10</v>
      </c>
      <c r="H13" s="53">
        <f>(G13/$C$6)*100</f>
        <v>11.111111111111111</v>
      </c>
      <c r="I13" s="14"/>
      <c r="J13" s="13"/>
    </row>
    <row r="14" spans="2:10" x14ac:dyDescent="0.35">
      <c r="B14" s="17" t="s">
        <v>3</v>
      </c>
      <c r="C14" s="16">
        <v>40</v>
      </c>
      <c r="D14" s="53">
        <f>(C14/$C$6)*100</f>
        <v>44.444444444444443</v>
      </c>
      <c r="E14" s="15">
        <v>33</v>
      </c>
      <c r="F14" s="54">
        <f>(E14/$C$6)*100</f>
        <v>36.666666666666664</v>
      </c>
      <c r="G14" s="4">
        <v>5</v>
      </c>
      <c r="H14" s="53">
        <f>(G14/$C$6)*100</f>
        <v>5.5555555555555554</v>
      </c>
      <c r="I14" s="14"/>
      <c r="J14" s="13"/>
    </row>
    <row r="15" spans="2:10" x14ac:dyDescent="0.35">
      <c r="B15" s="12" t="s">
        <v>2</v>
      </c>
      <c r="C15" s="11">
        <v>50</v>
      </c>
      <c r="D15" s="55">
        <f>(C15/$C$6)*100</f>
        <v>55.555555555555557</v>
      </c>
      <c r="E15" s="10">
        <v>45</v>
      </c>
      <c r="F15" s="55">
        <f>(E15/$C$6)*100</f>
        <v>50</v>
      </c>
      <c r="G15" s="9">
        <v>2</v>
      </c>
      <c r="H15" s="55">
        <f>(G15/$C$6)*100</f>
        <v>2.2222222222222223</v>
      </c>
      <c r="I15" s="8"/>
      <c r="J15" s="7"/>
    </row>
    <row r="16" spans="2:10" x14ac:dyDescent="0.35">
      <c r="B16" s="6"/>
      <c r="C16" s="4"/>
      <c r="D16" s="4"/>
      <c r="E16" s="4"/>
      <c r="F16" s="4"/>
    </row>
    <row r="17" spans="2:10" x14ac:dyDescent="0.35">
      <c r="B17" s="5" t="s">
        <v>5</v>
      </c>
      <c r="C17" s="4"/>
      <c r="D17" s="4"/>
      <c r="E17" s="4"/>
      <c r="F17" s="4"/>
    </row>
    <row r="18" spans="2:10" ht="28" customHeight="1" x14ac:dyDescent="0.35">
      <c r="B18" s="3" t="s">
        <v>4</v>
      </c>
      <c r="C18" s="78" t="s">
        <v>1</v>
      </c>
      <c r="D18" s="79"/>
      <c r="E18" s="79"/>
      <c r="F18" s="79"/>
      <c r="G18" s="79"/>
      <c r="H18" s="79"/>
      <c r="I18" s="79"/>
      <c r="J18" s="79"/>
    </row>
    <row r="19" spans="2:10" ht="28" customHeight="1" x14ac:dyDescent="0.35">
      <c r="B19" s="3" t="s">
        <v>3</v>
      </c>
      <c r="C19" s="78" t="s">
        <v>1</v>
      </c>
      <c r="D19" s="79"/>
      <c r="E19" s="79"/>
      <c r="F19" s="79"/>
      <c r="G19" s="79"/>
      <c r="H19" s="79"/>
      <c r="I19" s="79"/>
      <c r="J19" s="79"/>
    </row>
    <row r="20" spans="2:10" ht="27" customHeight="1" x14ac:dyDescent="0.35">
      <c r="B20" s="3" t="s">
        <v>2</v>
      </c>
      <c r="C20" s="78" t="s">
        <v>1</v>
      </c>
      <c r="D20" s="79"/>
      <c r="E20" s="79"/>
      <c r="F20" s="79"/>
      <c r="G20" s="79"/>
      <c r="H20" s="79"/>
      <c r="I20" s="79"/>
      <c r="J20" s="79"/>
    </row>
  </sheetData>
  <mergeCells count="10">
    <mergeCell ref="B3:B4"/>
    <mergeCell ref="C18:J18"/>
    <mergeCell ref="C19:J19"/>
    <mergeCell ref="C20:J20"/>
    <mergeCell ref="C2:H2"/>
    <mergeCell ref="I2:J2"/>
    <mergeCell ref="C3:D3"/>
    <mergeCell ref="E3:F3"/>
    <mergeCell ref="G3:H3"/>
    <mergeCell ref="I3:J3"/>
  </mergeCells>
  <pageMargins left="0.75" right="0.75" top="1" bottom="1" header="0.5" footer="0.5"/>
  <pageSetup scale="95"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9"/>
  <sheetViews>
    <sheetView showGridLines="0" zoomScaleNormal="100" workbookViewId="0">
      <selection activeCell="B16" sqref="B16"/>
    </sheetView>
  </sheetViews>
  <sheetFormatPr defaultColWidth="12.453125" defaultRowHeight="15.5" x14ac:dyDescent="0.35"/>
  <cols>
    <col min="1" max="1" width="42.7265625" style="33" customWidth="1"/>
    <col min="2" max="2" width="42" style="33" customWidth="1"/>
    <col min="3" max="10" width="10.7265625" style="33" customWidth="1"/>
    <col min="11" max="16384" width="12.453125" style="33"/>
  </cols>
  <sheetData>
    <row r="1" spans="2:10" x14ac:dyDescent="0.35">
      <c r="B1" s="32" t="s">
        <v>12</v>
      </c>
    </row>
    <row r="2" spans="2:10" x14ac:dyDescent="0.35">
      <c r="B2" s="50"/>
      <c r="C2" s="91" t="s">
        <v>11</v>
      </c>
      <c r="D2" s="91"/>
      <c r="E2" s="91"/>
      <c r="F2" s="91"/>
      <c r="G2" s="91"/>
      <c r="H2" s="91"/>
      <c r="I2" s="92" t="s">
        <v>10</v>
      </c>
      <c r="J2" s="93"/>
    </row>
    <row r="3" spans="2:10" x14ac:dyDescent="0.35">
      <c r="B3" s="76" t="s">
        <v>46</v>
      </c>
      <c r="C3" s="90" t="s">
        <v>7</v>
      </c>
      <c r="D3" s="90"/>
      <c r="E3" s="90" t="s">
        <v>9</v>
      </c>
      <c r="F3" s="90"/>
      <c r="G3" s="90" t="s">
        <v>8</v>
      </c>
      <c r="H3" s="90"/>
      <c r="I3" s="94" t="s">
        <v>7</v>
      </c>
      <c r="J3" s="95"/>
    </row>
    <row r="4" spans="2:10" ht="28" x14ac:dyDescent="0.35">
      <c r="B4" s="77"/>
      <c r="C4" s="34" t="s">
        <v>15</v>
      </c>
      <c r="D4" s="38" t="s">
        <v>16</v>
      </c>
      <c r="E4" s="38" t="s">
        <v>22</v>
      </c>
      <c r="F4" s="34" t="s">
        <v>14</v>
      </c>
      <c r="G4" s="38" t="s">
        <v>22</v>
      </c>
      <c r="H4" s="34" t="s">
        <v>14</v>
      </c>
      <c r="I4" s="38" t="s">
        <v>22</v>
      </c>
      <c r="J4" s="38" t="s">
        <v>14</v>
      </c>
    </row>
    <row r="5" spans="2:10" ht="16.5" x14ac:dyDescent="0.35">
      <c r="B5" s="25" t="s">
        <v>47</v>
      </c>
      <c r="C5" s="58">
        <f>'1. Historical Data'!D6</f>
        <v>90</v>
      </c>
      <c r="D5" s="61">
        <v>90</v>
      </c>
      <c r="E5" s="58">
        <f>'1. Historical Data'!F6</f>
        <v>77.777777777777786</v>
      </c>
      <c r="F5" s="61"/>
      <c r="G5" s="58">
        <f>'1. Historical Data'!H6</f>
        <v>33.333333333333329</v>
      </c>
      <c r="H5" s="61"/>
      <c r="I5" s="58">
        <f>'1. Historical Data'!J6</f>
        <v>77.777777777777786</v>
      </c>
      <c r="J5" s="61"/>
    </row>
    <row r="6" spans="2:10" x14ac:dyDescent="0.35">
      <c r="B6" s="25" t="s">
        <v>41</v>
      </c>
      <c r="C6" s="59">
        <f>'1. Historical Data'!D7</f>
        <v>88.888888888888886</v>
      </c>
      <c r="D6" s="62">
        <v>90</v>
      </c>
      <c r="E6" s="59">
        <f>'1. Historical Data'!F7</f>
        <v>66.666666666666657</v>
      </c>
      <c r="F6" s="62"/>
      <c r="G6" s="59">
        <f>'1. Historical Data'!H7</f>
        <v>5.5555555555555554</v>
      </c>
      <c r="H6" s="62"/>
      <c r="I6" s="59">
        <f>'1. Historical Data'!J7</f>
        <v>61.111111111111114</v>
      </c>
      <c r="J6" s="62"/>
    </row>
    <row r="7" spans="2:10" x14ac:dyDescent="0.35">
      <c r="B7" s="25" t="s">
        <v>42</v>
      </c>
      <c r="C7" s="59">
        <f>'1. Historical Data'!D8</f>
        <v>0</v>
      </c>
      <c r="D7" s="62">
        <v>0</v>
      </c>
      <c r="E7" s="59">
        <f>'1. Historical Data'!F8</f>
        <v>50</v>
      </c>
      <c r="F7" s="62"/>
      <c r="G7" s="59">
        <f>'1. Historical Data'!H8</f>
        <v>77.777777777777786</v>
      </c>
      <c r="H7" s="62"/>
      <c r="I7" s="59">
        <f>'1. Historical Data'!J8</f>
        <v>88.888888888888886</v>
      </c>
      <c r="J7" s="62"/>
    </row>
    <row r="8" spans="2:10" x14ac:dyDescent="0.35">
      <c r="B8" s="25" t="s">
        <v>6</v>
      </c>
      <c r="C8" s="59">
        <f>'1. Historical Data'!D9</f>
        <v>0</v>
      </c>
      <c r="D8" s="62">
        <v>0</v>
      </c>
      <c r="E8" s="59">
        <f>'1. Historical Data'!F9</f>
        <v>44.444444444444443</v>
      </c>
      <c r="F8" s="62"/>
      <c r="G8" s="59">
        <f>'1. Historical Data'!H9</f>
        <v>66.666666666666657</v>
      </c>
      <c r="H8" s="62"/>
      <c r="I8" s="59">
        <f>'1. Historical Data'!J9</f>
        <v>83.333333333333343</v>
      </c>
      <c r="J8" s="62"/>
    </row>
    <row r="9" spans="2:10" x14ac:dyDescent="0.35">
      <c r="B9" s="25" t="s">
        <v>43</v>
      </c>
      <c r="C9" s="59">
        <f>'1. Historical Data'!D10</f>
        <v>66.666666666666657</v>
      </c>
      <c r="D9" s="62">
        <v>80</v>
      </c>
      <c r="E9" s="59">
        <f>'1. Historical Data'!F10</f>
        <v>44.444444444444443</v>
      </c>
      <c r="F9" s="62"/>
      <c r="G9" s="59">
        <f>'1. Historical Data'!H10</f>
        <v>11.111111111111111</v>
      </c>
      <c r="H9" s="62"/>
      <c r="I9" s="59">
        <f>'1. Historical Data'!J10</f>
        <v>0</v>
      </c>
      <c r="J9" s="62"/>
    </row>
    <row r="10" spans="2:10" x14ac:dyDescent="0.35">
      <c r="B10" s="25" t="s">
        <v>44</v>
      </c>
      <c r="C10" s="60">
        <f>'1. Historical Data'!D11</f>
        <v>88.888888888888886</v>
      </c>
      <c r="D10" s="63">
        <v>95</v>
      </c>
      <c r="E10" s="60">
        <f>'1. Historical Data'!F11</f>
        <v>94.444444444444443</v>
      </c>
      <c r="F10" s="63"/>
      <c r="G10" s="60">
        <f>'1. Historical Data'!H11</f>
        <v>100</v>
      </c>
      <c r="H10" s="63"/>
      <c r="I10" s="60">
        <f>'1. Historical Data'!J11</f>
        <v>100</v>
      </c>
      <c r="J10" s="63"/>
    </row>
    <row r="11" spans="2:10" ht="16.5" x14ac:dyDescent="0.35">
      <c r="B11" s="35" t="s">
        <v>49</v>
      </c>
      <c r="C11" s="90"/>
      <c r="D11" s="90"/>
      <c r="E11" s="90"/>
      <c r="F11" s="90"/>
      <c r="G11" s="90"/>
      <c r="H11" s="90"/>
      <c r="I11" s="90"/>
      <c r="J11" s="90"/>
    </row>
    <row r="12" spans="2:10" x14ac:dyDescent="0.35">
      <c r="B12" s="17" t="s">
        <v>4</v>
      </c>
      <c r="C12" s="59">
        <f>'1. Historical Data'!D13</f>
        <v>33.333333333333329</v>
      </c>
      <c r="D12" s="62">
        <v>40</v>
      </c>
      <c r="E12" s="59">
        <f>'1. Historical Data'!F13</f>
        <v>27.777777777777779</v>
      </c>
      <c r="F12" s="62"/>
      <c r="G12" s="48"/>
      <c r="H12" s="62"/>
      <c r="I12" s="36"/>
      <c r="J12" s="36"/>
    </row>
    <row r="13" spans="2:10" x14ac:dyDescent="0.35">
      <c r="B13" s="17" t="s">
        <v>3</v>
      </c>
      <c r="C13" s="59">
        <f>'1. Historical Data'!D14</f>
        <v>44.444444444444443</v>
      </c>
      <c r="D13" s="62">
        <v>50</v>
      </c>
      <c r="E13" s="59">
        <f>'1. Historical Data'!F14</f>
        <v>36.666666666666664</v>
      </c>
      <c r="F13" s="62"/>
      <c r="G13" s="48"/>
      <c r="H13" s="62"/>
      <c r="I13" s="36"/>
      <c r="J13" s="36"/>
    </row>
    <row r="14" spans="2:10" x14ac:dyDescent="0.35">
      <c r="B14" s="12" t="s">
        <v>2</v>
      </c>
      <c r="C14" s="60">
        <f>'1. Historical Data'!D15</f>
        <v>55.555555555555557</v>
      </c>
      <c r="D14" s="63">
        <v>60</v>
      </c>
      <c r="E14" s="60">
        <f>'1. Historical Data'!F15</f>
        <v>50</v>
      </c>
      <c r="F14" s="63"/>
      <c r="G14" s="49"/>
      <c r="H14" s="63"/>
      <c r="I14" s="37"/>
      <c r="J14" s="37"/>
    </row>
    <row r="15" spans="2:10" x14ac:dyDescent="0.35">
      <c r="B15" s="6"/>
      <c r="C15" s="6"/>
      <c r="D15" s="6"/>
      <c r="E15" s="6"/>
      <c r="F15" s="6"/>
      <c r="G15" s="6"/>
      <c r="H15" s="6"/>
      <c r="I15" s="6"/>
      <c r="J15" s="6"/>
    </row>
    <row r="19" spans="2:5" x14ac:dyDescent="0.35">
      <c r="B19" s="89" t="s">
        <v>48</v>
      </c>
      <c r="C19" s="89"/>
      <c r="D19" s="89"/>
      <c r="E19" s="89"/>
    </row>
  </sheetData>
  <mergeCells count="9">
    <mergeCell ref="B19:E19"/>
    <mergeCell ref="B3:B4"/>
    <mergeCell ref="C11:J11"/>
    <mergeCell ref="C2:H2"/>
    <mergeCell ref="I2:J2"/>
    <mergeCell ref="C3:D3"/>
    <mergeCell ref="E3:F3"/>
    <mergeCell ref="G3:H3"/>
    <mergeCell ref="I3:J3"/>
  </mergeCells>
  <pageMargins left="0.75" right="0.75" top="1" bottom="1" header="0.5" footer="0.5"/>
  <pageSetup scale="95" orientation="landscape"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27"/>
  <sheetViews>
    <sheetView showGridLines="0" topLeftCell="A9" zoomScaleNormal="100" workbookViewId="0">
      <selection activeCell="B3" sqref="B3:B4"/>
    </sheetView>
  </sheetViews>
  <sheetFormatPr defaultColWidth="12.453125" defaultRowHeight="15.5" x14ac:dyDescent="0.35"/>
  <cols>
    <col min="1" max="1" width="40.7265625" style="1" customWidth="1"/>
    <col min="2" max="2" width="41" style="1" customWidth="1"/>
    <col min="3" max="6" width="10.7265625" style="2" customWidth="1"/>
    <col min="7" max="8" width="10.7265625" style="1" customWidth="1"/>
    <col min="9" max="16384" width="12.453125" style="1"/>
  </cols>
  <sheetData>
    <row r="1" spans="2:10" ht="16" customHeight="1" x14ac:dyDescent="0.35">
      <c r="B1" s="32" t="s">
        <v>20</v>
      </c>
    </row>
    <row r="2" spans="2:10" ht="16" customHeight="1" x14ac:dyDescent="0.35">
      <c r="B2" s="32"/>
      <c r="C2" s="80" t="s">
        <v>17</v>
      </c>
      <c r="D2" s="81"/>
      <c r="E2" s="81"/>
      <c r="F2" s="81"/>
      <c r="G2" s="81"/>
      <c r="H2" s="82"/>
      <c r="I2" s="80" t="s">
        <v>18</v>
      </c>
      <c r="J2" s="82"/>
    </row>
    <row r="3" spans="2:10" x14ac:dyDescent="0.35">
      <c r="B3" s="76" t="s">
        <v>13</v>
      </c>
      <c r="C3" s="88" t="s">
        <v>7</v>
      </c>
      <c r="D3" s="84"/>
      <c r="E3" s="85" t="s">
        <v>9</v>
      </c>
      <c r="F3" s="84"/>
      <c r="G3" s="86" t="s">
        <v>8</v>
      </c>
      <c r="H3" s="87"/>
      <c r="I3" s="88" t="s">
        <v>7</v>
      </c>
      <c r="J3" s="87"/>
    </row>
    <row r="4" spans="2:10" x14ac:dyDescent="0.35">
      <c r="B4" s="77"/>
      <c r="C4" s="41" t="s">
        <v>38</v>
      </c>
      <c r="D4" s="30" t="s">
        <v>0</v>
      </c>
      <c r="E4" s="41" t="s">
        <v>38</v>
      </c>
      <c r="F4" s="31" t="s">
        <v>0</v>
      </c>
      <c r="G4" s="41" t="s">
        <v>38</v>
      </c>
      <c r="H4" s="29" t="s">
        <v>0</v>
      </c>
      <c r="I4" s="41" t="s">
        <v>38</v>
      </c>
      <c r="J4" s="29" t="s">
        <v>0</v>
      </c>
    </row>
    <row r="5" spans="2:10" ht="15.75" customHeight="1" x14ac:dyDescent="0.35">
      <c r="B5" s="25" t="s">
        <v>39</v>
      </c>
      <c r="C5" s="16">
        <v>100</v>
      </c>
      <c r="D5" s="26"/>
      <c r="E5" s="28"/>
      <c r="F5" s="27"/>
      <c r="G5" s="26"/>
      <c r="H5" s="13"/>
      <c r="I5" s="14"/>
      <c r="J5" s="13"/>
    </row>
    <row r="6" spans="2:10" ht="15.75" customHeight="1" x14ac:dyDescent="0.35">
      <c r="B6" s="25" t="s">
        <v>40</v>
      </c>
      <c r="C6" s="16">
        <v>90</v>
      </c>
      <c r="D6" s="53">
        <f>(C6/C5)*100</f>
        <v>90</v>
      </c>
      <c r="E6" s="15">
        <v>90</v>
      </c>
      <c r="F6" s="54">
        <f t="shared" ref="F6:F11" si="0">IF(ISNUMBER(E6),(E6/$C$6)*100,"")</f>
        <v>100</v>
      </c>
      <c r="G6" s="4"/>
      <c r="H6" s="54" t="str">
        <f t="shared" ref="H6:H11" si="1">IF(ISNUMBER(G6),(G6/$C$6)*100,"")</f>
        <v/>
      </c>
      <c r="I6" s="16"/>
      <c r="J6" s="54" t="str">
        <f t="shared" ref="J6:J11" si="2">IF(ISNUMBER(I6),(I6/$C$6)*100,"")</f>
        <v/>
      </c>
    </row>
    <row r="7" spans="2:10" ht="15.75" customHeight="1" x14ac:dyDescent="0.35">
      <c r="B7" s="25" t="s">
        <v>41</v>
      </c>
      <c r="C7" s="16">
        <v>82</v>
      </c>
      <c r="D7" s="54">
        <f>IF(ISNUMBER(C7),(C7/$C$6)*100,"")</f>
        <v>91.111111111111114</v>
      </c>
      <c r="E7" s="15"/>
      <c r="F7" s="54" t="str">
        <f t="shared" si="0"/>
        <v/>
      </c>
      <c r="G7" s="4"/>
      <c r="H7" s="54" t="str">
        <f t="shared" si="1"/>
        <v/>
      </c>
      <c r="I7" s="16"/>
      <c r="J7" s="54" t="str">
        <f t="shared" si="2"/>
        <v/>
      </c>
    </row>
    <row r="8" spans="2:10" ht="15.75" customHeight="1" x14ac:dyDescent="0.35">
      <c r="B8" s="25" t="s">
        <v>42</v>
      </c>
      <c r="C8" s="16">
        <v>0</v>
      </c>
      <c r="D8" s="54">
        <f>IF(ISNUMBER(C8),(C8/$C$6)*100,"")</f>
        <v>0</v>
      </c>
      <c r="E8" s="15"/>
      <c r="F8" s="54" t="str">
        <f t="shared" si="0"/>
        <v/>
      </c>
      <c r="G8" s="4"/>
      <c r="H8" s="54" t="str">
        <f t="shared" si="1"/>
        <v/>
      </c>
      <c r="I8" s="16"/>
      <c r="J8" s="54" t="str">
        <f t="shared" si="2"/>
        <v/>
      </c>
    </row>
    <row r="9" spans="2:10" ht="15.75" customHeight="1" x14ac:dyDescent="0.35">
      <c r="B9" s="25" t="s">
        <v>6</v>
      </c>
      <c r="C9" s="16">
        <v>0</v>
      </c>
      <c r="D9" s="54">
        <f>IF(ISNUMBER(C9),(C9/$C$6)*100,"")</f>
        <v>0</v>
      </c>
      <c r="E9" s="15"/>
      <c r="F9" s="54" t="str">
        <f t="shared" si="0"/>
        <v/>
      </c>
      <c r="G9" s="4"/>
      <c r="H9" s="54" t="str">
        <f t="shared" si="1"/>
        <v/>
      </c>
      <c r="I9" s="16"/>
      <c r="J9" s="54" t="str">
        <f t="shared" si="2"/>
        <v/>
      </c>
    </row>
    <row r="10" spans="2:10" ht="15.75" customHeight="1" x14ac:dyDescent="0.35">
      <c r="B10" s="25" t="s">
        <v>43</v>
      </c>
      <c r="C10" s="16">
        <v>83</v>
      </c>
      <c r="D10" s="54">
        <f>IF(ISNUMBER(C10),(C10/$C$6)*100,"")</f>
        <v>92.222222222222229</v>
      </c>
      <c r="E10" s="15"/>
      <c r="F10" s="54" t="str">
        <f t="shared" si="0"/>
        <v/>
      </c>
      <c r="G10" s="4"/>
      <c r="H10" s="54" t="str">
        <f t="shared" si="1"/>
        <v/>
      </c>
      <c r="I10" s="16"/>
      <c r="J10" s="54" t="str">
        <f t="shared" si="2"/>
        <v/>
      </c>
    </row>
    <row r="11" spans="2:10" ht="15.75" customHeight="1" x14ac:dyDescent="0.35">
      <c r="B11" s="25" t="s">
        <v>44</v>
      </c>
      <c r="C11" s="16">
        <v>85</v>
      </c>
      <c r="D11" s="54">
        <f>IF(ISNUMBER(C11),(C11/$C$6)*100,"")</f>
        <v>94.444444444444443</v>
      </c>
      <c r="E11" s="15"/>
      <c r="F11" s="54" t="str">
        <f t="shared" si="0"/>
        <v/>
      </c>
      <c r="G11" s="4"/>
      <c r="H11" s="54" t="str">
        <f t="shared" si="1"/>
        <v/>
      </c>
      <c r="I11" s="16"/>
      <c r="J11" s="54" t="str">
        <f t="shared" si="2"/>
        <v/>
      </c>
    </row>
    <row r="12" spans="2:10" ht="16.5" x14ac:dyDescent="0.35">
      <c r="B12" s="24" t="s">
        <v>45</v>
      </c>
      <c r="C12" s="20"/>
      <c r="D12" s="21"/>
      <c r="E12" s="23"/>
      <c r="F12" s="22"/>
      <c r="G12" s="21"/>
      <c r="H12" s="19"/>
      <c r="I12" s="20"/>
      <c r="J12" s="19"/>
    </row>
    <row r="13" spans="2:10" x14ac:dyDescent="0.35">
      <c r="B13" s="17" t="s">
        <v>4</v>
      </c>
      <c r="C13" s="39">
        <v>30</v>
      </c>
      <c r="D13" s="56">
        <f>IF(ISNUMBER(C13),(C13/$C$6)*100,"")</f>
        <v>33.333333333333329</v>
      </c>
      <c r="E13" s="18"/>
      <c r="F13" s="56" t="str">
        <f>IF(ISNUMBER(E13),(E13/$C$6)*100,"")</f>
        <v/>
      </c>
      <c r="G13" s="40"/>
      <c r="H13" s="64" t="str">
        <f>IF(ISNUMBER(G13),(G13/$C$6)*100,"")</f>
        <v/>
      </c>
      <c r="I13" s="14"/>
      <c r="J13" s="13"/>
    </row>
    <row r="14" spans="2:10" x14ac:dyDescent="0.35">
      <c r="B14" s="17" t="s">
        <v>3</v>
      </c>
      <c r="C14" s="16">
        <v>50</v>
      </c>
      <c r="D14" s="54">
        <f>IF(ISNUMBER(C14),(C14/$C$6)*100,"")</f>
        <v>55.555555555555557</v>
      </c>
      <c r="E14" s="15"/>
      <c r="F14" s="54" t="str">
        <f>IF(ISNUMBER(E14),(E14/$C$6)*100,"")</f>
        <v/>
      </c>
      <c r="G14" s="4"/>
      <c r="H14" s="57" t="str">
        <f>IF(ISNUMBER(G14),(G14/$C$6)*100,"")</f>
        <v/>
      </c>
      <c r="I14" s="14"/>
      <c r="J14" s="13"/>
    </row>
    <row r="15" spans="2:10" x14ac:dyDescent="0.35">
      <c r="B15" s="12" t="s">
        <v>2</v>
      </c>
      <c r="C15" s="11">
        <v>50</v>
      </c>
      <c r="D15" s="55">
        <f>IF(ISNUMBER(C15),(C15/$C$6)*100,"")</f>
        <v>55.555555555555557</v>
      </c>
      <c r="E15" s="10"/>
      <c r="F15" s="55" t="str">
        <f>IF(ISNUMBER(E15),(E15/$C$6)*100,"")</f>
        <v/>
      </c>
      <c r="G15" s="9"/>
      <c r="H15" s="65" t="str">
        <f>IF(ISNUMBER(G15),(G15/$C$6)*100,"")</f>
        <v/>
      </c>
      <c r="I15" s="8"/>
      <c r="J15" s="7"/>
    </row>
    <row r="16" spans="2:10" x14ac:dyDescent="0.35">
      <c r="B16" s="6"/>
      <c r="C16" s="4"/>
      <c r="D16" s="4"/>
      <c r="E16" s="4"/>
      <c r="F16" s="4"/>
    </row>
    <row r="17" spans="2:10" x14ac:dyDescent="0.35">
      <c r="B17" s="5" t="s">
        <v>5</v>
      </c>
      <c r="C17" s="4"/>
      <c r="D17" s="4"/>
      <c r="E17" s="4"/>
      <c r="F17" s="4"/>
    </row>
    <row r="18" spans="2:10" ht="28" customHeight="1" x14ac:dyDescent="0.35">
      <c r="B18" s="3" t="s">
        <v>4</v>
      </c>
      <c r="C18" s="78" t="s">
        <v>1</v>
      </c>
      <c r="D18" s="79"/>
      <c r="E18" s="79"/>
      <c r="F18" s="79"/>
      <c r="G18" s="79"/>
      <c r="H18" s="79"/>
      <c r="I18" s="79"/>
      <c r="J18" s="79"/>
    </row>
    <row r="19" spans="2:10" ht="28" customHeight="1" x14ac:dyDescent="0.35">
      <c r="B19" s="3" t="s">
        <v>3</v>
      </c>
      <c r="C19" s="78" t="s">
        <v>1</v>
      </c>
      <c r="D19" s="79"/>
      <c r="E19" s="79"/>
      <c r="F19" s="79"/>
      <c r="G19" s="79"/>
      <c r="H19" s="79"/>
      <c r="I19" s="79"/>
      <c r="J19" s="79"/>
    </row>
    <row r="20" spans="2:10" ht="27" customHeight="1" x14ac:dyDescent="0.35">
      <c r="B20" s="3" t="s">
        <v>2</v>
      </c>
      <c r="C20" s="78" t="s">
        <v>1</v>
      </c>
      <c r="D20" s="79"/>
      <c r="E20" s="79"/>
      <c r="F20" s="79"/>
      <c r="G20" s="79"/>
      <c r="H20" s="79"/>
      <c r="I20" s="79"/>
      <c r="J20" s="79"/>
    </row>
    <row r="27" spans="2:10" x14ac:dyDescent="0.35">
      <c r="B27" s="33"/>
    </row>
  </sheetData>
  <mergeCells count="10">
    <mergeCell ref="B3:B4"/>
    <mergeCell ref="C18:J18"/>
    <mergeCell ref="C19:J19"/>
    <mergeCell ref="C20:J20"/>
    <mergeCell ref="I2:J2"/>
    <mergeCell ref="C3:D3"/>
    <mergeCell ref="E3:F3"/>
    <mergeCell ref="G3:H3"/>
    <mergeCell ref="C2:H2"/>
    <mergeCell ref="I3:J3"/>
  </mergeCells>
  <pageMargins left="0.75" right="0.75" top="1" bottom="1" header="0.5" footer="0.5"/>
  <pageSetup scale="95" orientation="landscape"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8280B-0E57-4C6C-9F5B-FD4C655C90AE}">
  <sheetPr>
    <pageSetUpPr fitToPage="1"/>
  </sheetPr>
  <dimension ref="B1:J20"/>
  <sheetViews>
    <sheetView showGridLines="0" zoomScaleNormal="100" workbookViewId="0">
      <selection activeCell="B13" sqref="B13"/>
    </sheetView>
  </sheetViews>
  <sheetFormatPr defaultColWidth="12.453125" defaultRowHeight="15.5" x14ac:dyDescent="0.35"/>
  <cols>
    <col min="1" max="1" width="40.7265625" style="1" customWidth="1"/>
    <col min="2" max="2" width="41.1796875" style="1" customWidth="1"/>
    <col min="3" max="6" width="10.7265625" style="2" customWidth="1"/>
    <col min="7" max="8" width="10.7265625" style="1" customWidth="1"/>
    <col min="9" max="16384" width="12.453125" style="1"/>
  </cols>
  <sheetData>
    <row r="1" spans="2:10" ht="16" customHeight="1" x14ac:dyDescent="0.35">
      <c r="B1" s="32" t="s">
        <v>23</v>
      </c>
    </row>
    <row r="2" spans="2:10" ht="16" customHeight="1" x14ac:dyDescent="0.35">
      <c r="B2" s="96" t="s">
        <v>36</v>
      </c>
      <c r="C2" s="96"/>
      <c r="D2" s="96"/>
      <c r="E2" s="96"/>
      <c r="F2" s="96"/>
      <c r="G2" s="96"/>
      <c r="H2" s="96"/>
      <c r="I2" s="96"/>
      <c r="J2" s="96"/>
    </row>
    <row r="3" spans="2:10" ht="16" customHeight="1" x14ac:dyDescent="0.35">
      <c r="B3" s="32"/>
      <c r="C3" s="80" t="s">
        <v>17</v>
      </c>
      <c r="D3" s="81"/>
      <c r="E3" s="81"/>
      <c r="F3" s="81"/>
      <c r="G3" s="81"/>
      <c r="H3" s="82"/>
      <c r="I3" s="80" t="s">
        <v>18</v>
      </c>
      <c r="J3" s="82"/>
    </row>
    <row r="4" spans="2:10" x14ac:dyDescent="0.35">
      <c r="B4" s="76" t="s">
        <v>46</v>
      </c>
      <c r="C4" s="88" t="s">
        <v>7</v>
      </c>
      <c r="D4" s="84"/>
      <c r="E4" s="85" t="s">
        <v>9</v>
      </c>
      <c r="F4" s="84"/>
      <c r="G4" s="86" t="s">
        <v>8</v>
      </c>
      <c r="H4" s="87"/>
      <c r="I4" s="88" t="s">
        <v>7</v>
      </c>
      <c r="J4" s="87"/>
    </row>
    <row r="5" spans="2:10" x14ac:dyDescent="0.35">
      <c r="B5" s="77"/>
      <c r="C5" s="41" t="s">
        <v>24</v>
      </c>
      <c r="D5" s="42" t="s">
        <v>25</v>
      </c>
      <c r="E5" s="41" t="s">
        <v>24</v>
      </c>
      <c r="F5" s="72" t="s">
        <v>25</v>
      </c>
      <c r="G5" s="41" t="s">
        <v>24</v>
      </c>
      <c r="H5" s="73" t="s">
        <v>25</v>
      </c>
      <c r="I5" s="41" t="s">
        <v>24</v>
      </c>
      <c r="J5" s="73" t="s">
        <v>25</v>
      </c>
    </row>
    <row r="6" spans="2:10" ht="15.75" customHeight="1" x14ac:dyDescent="0.35">
      <c r="B6" s="25" t="s">
        <v>47</v>
      </c>
      <c r="C6" s="66">
        <f>'2. Benchmarks'!D5</f>
        <v>90</v>
      </c>
      <c r="D6" s="56">
        <f>'3. Current Report'!D6</f>
        <v>90</v>
      </c>
      <c r="E6" s="69">
        <f>'2. Benchmarks'!F5</f>
        <v>0</v>
      </c>
      <c r="F6" s="56">
        <f>'3. Current Report'!F6</f>
        <v>100</v>
      </c>
      <c r="G6" s="69">
        <f>'2. Benchmarks'!H5</f>
        <v>0</v>
      </c>
      <c r="H6" s="56" t="str">
        <f>'3. Current Report'!H6</f>
        <v/>
      </c>
      <c r="I6" s="69">
        <f>'2. Benchmarks'!J5</f>
        <v>0</v>
      </c>
      <c r="J6" s="64" t="str">
        <f>'3. Current Report'!J6</f>
        <v/>
      </c>
    </row>
    <row r="7" spans="2:10" ht="15.75" customHeight="1" x14ac:dyDescent="0.35">
      <c r="B7" s="25" t="s">
        <v>41</v>
      </c>
      <c r="C7" s="67">
        <f>'2. Benchmarks'!D6</f>
        <v>90</v>
      </c>
      <c r="D7" s="54">
        <f>'3. Current Report'!D7</f>
        <v>91.111111111111114</v>
      </c>
      <c r="E7" s="70">
        <f>'2. Benchmarks'!F6</f>
        <v>0</v>
      </c>
      <c r="F7" s="54" t="str">
        <f>'3. Current Report'!F7</f>
        <v/>
      </c>
      <c r="G7" s="70">
        <f>'2. Benchmarks'!H6</f>
        <v>0</v>
      </c>
      <c r="H7" s="54" t="str">
        <f>'3. Current Report'!H7</f>
        <v/>
      </c>
      <c r="I7" s="70">
        <f>'2. Benchmarks'!J6</f>
        <v>0</v>
      </c>
      <c r="J7" s="57" t="str">
        <f>'3. Current Report'!J7</f>
        <v/>
      </c>
    </row>
    <row r="8" spans="2:10" ht="15.75" customHeight="1" x14ac:dyDescent="0.35">
      <c r="B8" s="25" t="s">
        <v>42</v>
      </c>
      <c r="C8" s="67">
        <f>'2. Benchmarks'!D7</f>
        <v>0</v>
      </c>
      <c r="D8" s="54">
        <f>'3. Current Report'!D8</f>
        <v>0</v>
      </c>
      <c r="E8" s="70">
        <f>'2. Benchmarks'!F7</f>
        <v>0</v>
      </c>
      <c r="F8" s="54" t="str">
        <f>'3. Current Report'!F8</f>
        <v/>
      </c>
      <c r="G8" s="70">
        <f>'2. Benchmarks'!H7</f>
        <v>0</v>
      </c>
      <c r="H8" s="54" t="str">
        <f>'3. Current Report'!H8</f>
        <v/>
      </c>
      <c r="I8" s="70">
        <f>'2. Benchmarks'!J7</f>
        <v>0</v>
      </c>
      <c r="J8" s="57" t="str">
        <f>'3. Current Report'!J8</f>
        <v/>
      </c>
    </row>
    <row r="9" spans="2:10" ht="15.75" customHeight="1" x14ac:dyDescent="0.35">
      <c r="B9" s="25" t="s">
        <v>6</v>
      </c>
      <c r="C9" s="67">
        <f>'2. Benchmarks'!D8</f>
        <v>0</v>
      </c>
      <c r="D9" s="54">
        <f>'3. Current Report'!D9</f>
        <v>0</v>
      </c>
      <c r="E9" s="70">
        <f>'2. Benchmarks'!F8</f>
        <v>0</v>
      </c>
      <c r="F9" s="54" t="str">
        <f>'3. Current Report'!F9</f>
        <v/>
      </c>
      <c r="G9" s="70">
        <f>'2. Benchmarks'!H8</f>
        <v>0</v>
      </c>
      <c r="H9" s="54" t="str">
        <f>'3. Current Report'!H9</f>
        <v/>
      </c>
      <c r="I9" s="70">
        <f>'2. Benchmarks'!J8</f>
        <v>0</v>
      </c>
      <c r="J9" s="57" t="str">
        <f>'3. Current Report'!J9</f>
        <v/>
      </c>
    </row>
    <row r="10" spans="2:10" ht="15.75" customHeight="1" x14ac:dyDescent="0.35">
      <c r="B10" s="25" t="s">
        <v>43</v>
      </c>
      <c r="C10" s="67">
        <f>'2. Benchmarks'!D9</f>
        <v>80</v>
      </c>
      <c r="D10" s="54">
        <f>'3. Current Report'!D10</f>
        <v>92.222222222222229</v>
      </c>
      <c r="E10" s="70">
        <f>'2. Benchmarks'!F9</f>
        <v>0</v>
      </c>
      <c r="F10" s="54" t="str">
        <f>'3. Current Report'!F10</f>
        <v/>
      </c>
      <c r="G10" s="70">
        <f>'2. Benchmarks'!H9</f>
        <v>0</v>
      </c>
      <c r="H10" s="54" t="str">
        <f>'3. Current Report'!H10</f>
        <v/>
      </c>
      <c r="I10" s="70">
        <f>'2. Benchmarks'!J9</f>
        <v>0</v>
      </c>
      <c r="J10" s="57" t="str">
        <f>'3. Current Report'!J10</f>
        <v/>
      </c>
    </row>
    <row r="11" spans="2:10" ht="15.75" customHeight="1" x14ac:dyDescent="0.35">
      <c r="B11" s="25" t="s">
        <v>44</v>
      </c>
      <c r="C11" s="68">
        <f>'2. Benchmarks'!D10</f>
        <v>95</v>
      </c>
      <c r="D11" s="55">
        <f>'3. Current Report'!D11</f>
        <v>94.444444444444443</v>
      </c>
      <c r="E11" s="71">
        <f>'2. Benchmarks'!F10</f>
        <v>0</v>
      </c>
      <c r="F11" s="55" t="str">
        <f>'3. Current Report'!F11</f>
        <v/>
      </c>
      <c r="G11" s="71">
        <f>'2. Benchmarks'!H10</f>
        <v>0</v>
      </c>
      <c r="H11" s="55" t="str">
        <f>'3. Current Report'!H11</f>
        <v/>
      </c>
      <c r="I11" s="71">
        <f>'2. Benchmarks'!J10</f>
        <v>0</v>
      </c>
      <c r="J11" s="65" t="str">
        <f>'3. Current Report'!J11</f>
        <v/>
      </c>
    </row>
    <row r="12" spans="2:10" ht="16.5" x14ac:dyDescent="0.35">
      <c r="B12" s="24" t="s">
        <v>49</v>
      </c>
      <c r="C12" s="20"/>
      <c r="D12" s="21"/>
      <c r="E12" s="21"/>
      <c r="F12" s="22"/>
      <c r="G12" s="21"/>
      <c r="H12" s="19"/>
      <c r="I12" s="20"/>
      <c r="J12" s="19"/>
    </row>
    <row r="13" spans="2:10" x14ac:dyDescent="0.35">
      <c r="B13" s="17" t="s">
        <v>4</v>
      </c>
      <c r="C13" s="66">
        <f>'2. Benchmarks'!D12</f>
        <v>40</v>
      </c>
      <c r="D13" s="56">
        <f>'3. Current Report'!D13</f>
        <v>33.333333333333329</v>
      </c>
      <c r="E13" s="69">
        <f>'2. Benchmarks'!F12</f>
        <v>0</v>
      </c>
      <c r="F13" s="56" t="str">
        <f>'3. Current Report'!F13</f>
        <v/>
      </c>
      <c r="G13" s="69">
        <f>'2. Benchmarks'!H12</f>
        <v>0</v>
      </c>
      <c r="H13" s="64" t="str">
        <f>'3. Current Report'!H13</f>
        <v/>
      </c>
      <c r="I13" s="14"/>
      <c r="J13" s="13"/>
    </row>
    <row r="14" spans="2:10" x14ac:dyDescent="0.35">
      <c r="B14" s="17" t="s">
        <v>3</v>
      </c>
      <c r="C14" s="67">
        <f>'2. Benchmarks'!D13</f>
        <v>50</v>
      </c>
      <c r="D14" s="54">
        <f>'3. Current Report'!D14</f>
        <v>55.555555555555557</v>
      </c>
      <c r="E14" s="70">
        <f>'2. Benchmarks'!F13</f>
        <v>0</v>
      </c>
      <c r="F14" s="54" t="str">
        <f>'3. Current Report'!F14</f>
        <v/>
      </c>
      <c r="G14" s="70">
        <f>'2. Benchmarks'!H13</f>
        <v>0</v>
      </c>
      <c r="H14" s="57" t="str">
        <f>'3. Current Report'!H14</f>
        <v/>
      </c>
      <c r="I14" s="14"/>
      <c r="J14" s="13"/>
    </row>
    <row r="15" spans="2:10" x14ac:dyDescent="0.35">
      <c r="B15" s="12" t="s">
        <v>2</v>
      </c>
      <c r="C15" s="68">
        <f>'2. Benchmarks'!D14</f>
        <v>60</v>
      </c>
      <c r="D15" s="55">
        <f>'3. Current Report'!D15</f>
        <v>55.555555555555557</v>
      </c>
      <c r="E15" s="71">
        <f>'2. Benchmarks'!F14</f>
        <v>0</v>
      </c>
      <c r="F15" s="55" t="str">
        <f>'3. Current Report'!F15</f>
        <v/>
      </c>
      <c r="G15" s="71">
        <f>'2. Benchmarks'!H14</f>
        <v>0</v>
      </c>
      <c r="H15" s="65" t="str">
        <f>'3. Current Report'!H15</f>
        <v/>
      </c>
      <c r="I15" s="8"/>
      <c r="J15" s="7"/>
    </row>
    <row r="16" spans="2:10" x14ac:dyDescent="0.35">
      <c r="B16" s="6"/>
      <c r="C16" s="4"/>
      <c r="D16" s="4"/>
      <c r="E16" s="4"/>
      <c r="F16" s="4"/>
    </row>
    <row r="17" spans="2:10" x14ac:dyDescent="0.35">
      <c r="B17" s="5" t="s">
        <v>5</v>
      </c>
      <c r="C17" s="4"/>
      <c r="D17" s="4"/>
      <c r="E17" s="4"/>
      <c r="F17" s="4"/>
    </row>
    <row r="18" spans="2:10" ht="28" customHeight="1" x14ac:dyDescent="0.35">
      <c r="B18" s="3" t="s">
        <v>4</v>
      </c>
      <c r="C18" s="78" t="s">
        <v>1</v>
      </c>
      <c r="D18" s="79"/>
      <c r="E18" s="79"/>
      <c r="F18" s="79"/>
      <c r="G18" s="79"/>
      <c r="H18" s="79"/>
      <c r="I18" s="79"/>
      <c r="J18" s="79"/>
    </row>
    <row r="19" spans="2:10" ht="28" customHeight="1" x14ac:dyDescent="0.35">
      <c r="B19" s="3" t="s">
        <v>3</v>
      </c>
      <c r="C19" s="78" t="s">
        <v>1</v>
      </c>
      <c r="D19" s="79"/>
      <c r="E19" s="79"/>
      <c r="F19" s="79"/>
      <c r="G19" s="79"/>
      <c r="H19" s="79"/>
      <c r="I19" s="79"/>
      <c r="J19" s="79"/>
    </row>
    <row r="20" spans="2:10" ht="27" customHeight="1" x14ac:dyDescent="0.35">
      <c r="B20" s="3" t="s">
        <v>2</v>
      </c>
      <c r="C20" s="78" t="s">
        <v>1</v>
      </c>
      <c r="D20" s="79"/>
      <c r="E20" s="79"/>
      <c r="F20" s="79"/>
      <c r="G20" s="79"/>
      <c r="H20" s="79"/>
      <c r="I20" s="79"/>
      <c r="J20" s="79"/>
    </row>
  </sheetData>
  <mergeCells count="11">
    <mergeCell ref="B2:J2"/>
    <mergeCell ref="B4:B5"/>
    <mergeCell ref="C18:J18"/>
    <mergeCell ref="C19:J19"/>
    <mergeCell ref="C20:J20"/>
    <mergeCell ref="C3:H3"/>
    <mergeCell ref="I3:J3"/>
    <mergeCell ref="C4:D4"/>
    <mergeCell ref="E4:F4"/>
    <mergeCell ref="G4:H4"/>
    <mergeCell ref="I4:J4"/>
  </mergeCells>
  <conditionalFormatting sqref="F6">
    <cfRule type="expression" dxfId="98" priority="97" stopIfTrue="1">
      <formula>F6=""</formula>
    </cfRule>
    <cfRule type="expression" dxfId="97" priority="98">
      <formula>F6&lt;E6</formula>
    </cfRule>
    <cfRule type="expression" dxfId="96" priority="99">
      <formula>F6&gt;=E6</formula>
    </cfRule>
  </conditionalFormatting>
  <conditionalFormatting sqref="F7">
    <cfRule type="expression" dxfId="95" priority="94" stopIfTrue="1">
      <formula>F7=""</formula>
    </cfRule>
    <cfRule type="expression" dxfId="94" priority="95">
      <formula>F7&lt;E7</formula>
    </cfRule>
    <cfRule type="expression" dxfId="93" priority="96">
      <formula>F7&gt;=E7</formula>
    </cfRule>
  </conditionalFormatting>
  <conditionalFormatting sqref="F8">
    <cfRule type="expression" dxfId="92" priority="91" stopIfTrue="1">
      <formula>F8=""</formula>
    </cfRule>
    <cfRule type="expression" dxfId="91" priority="92">
      <formula>F8&lt;E8</formula>
    </cfRule>
    <cfRule type="expression" dxfId="90" priority="93">
      <formula>F8&gt;=E8</formula>
    </cfRule>
  </conditionalFormatting>
  <conditionalFormatting sqref="F9">
    <cfRule type="expression" dxfId="89" priority="88" stopIfTrue="1">
      <formula>F9=""</formula>
    </cfRule>
    <cfRule type="expression" dxfId="88" priority="89">
      <formula>F9&lt;E9</formula>
    </cfRule>
    <cfRule type="expression" dxfId="87" priority="90">
      <formula>F9&gt;=E9</formula>
    </cfRule>
  </conditionalFormatting>
  <conditionalFormatting sqref="F10">
    <cfRule type="expression" dxfId="86" priority="85" stopIfTrue="1">
      <formula>F10=""</formula>
    </cfRule>
    <cfRule type="expression" dxfId="85" priority="86">
      <formula>F10&lt;E10</formula>
    </cfRule>
    <cfRule type="expression" dxfId="84" priority="87">
      <formula>F10&gt;=E10</formula>
    </cfRule>
  </conditionalFormatting>
  <conditionalFormatting sqref="F11">
    <cfRule type="expression" dxfId="83" priority="82" stopIfTrue="1">
      <formula>F11=""</formula>
    </cfRule>
    <cfRule type="expression" dxfId="82" priority="83">
      <formula>F11&lt;E11</formula>
    </cfRule>
    <cfRule type="expression" dxfId="81" priority="84">
      <formula>F11&gt;=E11</formula>
    </cfRule>
  </conditionalFormatting>
  <conditionalFormatting sqref="F13">
    <cfRule type="expression" dxfId="80" priority="79" stopIfTrue="1">
      <formula>F13=""</formula>
    </cfRule>
    <cfRule type="expression" dxfId="79" priority="80">
      <formula>F13&lt;E13</formula>
    </cfRule>
    <cfRule type="expression" dxfId="78" priority="81">
      <formula>F13&gt;=E13</formula>
    </cfRule>
  </conditionalFormatting>
  <conditionalFormatting sqref="F14">
    <cfRule type="expression" dxfId="77" priority="76" stopIfTrue="1">
      <formula>F14=""</formula>
    </cfRule>
    <cfRule type="expression" dxfId="76" priority="77">
      <formula>F14&lt;E14</formula>
    </cfRule>
    <cfRule type="expression" dxfId="75" priority="78">
      <formula>F14&gt;=E14</formula>
    </cfRule>
  </conditionalFormatting>
  <conditionalFormatting sqref="F15">
    <cfRule type="expression" dxfId="74" priority="73" stopIfTrue="1">
      <formula>F15=""</formula>
    </cfRule>
    <cfRule type="expression" dxfId="73" priority="74">
      <formula>F15&lt;E15</formula>
    </cfRule>
    <cfRule type="expression" dxfId="72" priority="75">
      <formula>F15&gt;=E15</formula>
    </cfRule>
  </conditionalFormatting>
  <conditionalFormatting sqref="H6">
    <cfRule type="expression" dxfId="71" priority="70" stopIfTrue="1">
      <formula>H6=""</formula>
    </cfRule>
    <cfRule type="expression" dxfId="70" priority="71">
      <formula>H6&lt;G6</formula>
    </cfRule>
    <cfRule type="expression" dxfId="69" priority="72">
      <formula>H6&gt;=G6</formula>
    </cfRule>
  </conditionalFormatting>
  <conditionalFormatting sqref="H7">
    <cfRule type="expression" dxfId="68" priority="67" stopIfTrue="1">
      <formula>H7=""</formula>
    </cfRule>
    <cfRule type="expression" dxfId="67" priority="68">
      <formula>H7&lt;G7</formula>
    </cfRule>
    <cfRule type="expression" dxfId="66" priority="69">
      <formula>H7&gt;=G7</formula>
    </cfRule>
  </conditionalFormatting>
  <conditionalFormatting sqref="H8">
    <cfRule type="expression" dxfId="65" priority="64" stopIfTrue="1">
      <formula>H8=""</formula>
    </cfRule>
    <cfRule type="expression" dxfId="64" priority="65">
      <formula>H8&lt;G8</formula>
    </cfRule>
    <cfRule type="expression" dxfId="63" priority="66">
      <formula>H8&gt;=G8</formula>
    </cfRule>
  </conditionalFormatting>
  <conditionalFormatting sqref="H9">
    <cfRule type="expression" dxfId="62" priority="61" stopIfTrue="1">
      <formula>H9=""</formula>
    </cfRule>
    <cfRule type="expression" dxfId="61" priority="62">
      <formula>H9&lt;G9</formula>
    </cfRule>
    <cfRule type="expression" dxfId="60" priority="63">
      <formula>H9&gt;=G9</formula>
    </cfRule>
  </conditionalFormatting>
  <conditionalFormatting sqref="H10">
    <cfRule type="expression" dxfId="59" priority="58" stopIfTrue="1">
      <formula>H10=""</formula>
    </cfRule>
    <cfRule type="expression" dxfId="58" priority="59">
      <formula>H10&lt;G10</formula>
    </cfRule>
    <cfRule type="expression" dxfId="57" priority="60">
      <formula>H10&gt;=G10</formula>
    </cfRule>
  </conditionalFormatting>
  <conditionalFormatting sqref="H11">
    <cfRule type="expression" dxfId="56" priority="55" stopIfTrue="1">
      <formula>H11=""</formula>
    </cfRule>
    <cfRule type="expression" dxfId="55" priority="56">
      <formula>H11&lt;G11</formula>
    </cfRule>
    <cfRule type="expression" dxfId="54" priority="57">
      <formula>H11&gt;=G11</formula>
    </cfRule>
  </conditionalFormatting>
  <conditionalFormatting sqref="H13">
    <cfRule type="expression" dxfId="53" priority="52" stopIfTrue="1">
      <formula>H13=""</formula>
    </cfRule>
    <cfRule type="expression" dxfId="52" priority="53">
      <formula>H13&lt;G13</formula>
    </cfRule>
    <cfRule type="expression" dxfId="51" priority="54">
      <formula>H13&gt;=G13</formula>
    </cfRule>
  </conditionalFormatting>
  <conditionalFormatting sqref="H14">
    <cfRule type="expression" dxfId="50" priority="49" stopIfTrue="1">
      <formula>H14=""</formula>
    </cfRule>
    <cfRule type="expression" dxfId="49" priority="50">
      <formula>H14&lt;G14</formula>
    </cfRule>
    <cfRule type="expression" dxfId="48" priority="51">
      <formula>H14&gt;=G14</formula>
    </cfRule>
  </conditionalFormatting>
  <conditionalFormatting sqref="H15">
    <cfRule type="expression" dxfId="47" priority="46" stopIfTrue="1">
      <formula>H15=""</formula>
    </cfRule>
    <cfRule type="expression" dxfId="46" priority="47">
      <formula>H15&lt;G15</formula>
    </cfRule>
    <cfRule type="expression" dxfId="45" priority="48">
      <formula>H15&gt;=G15</formula>
    </cfRule>
  </conditionalFormatting>
  <conditionalFormatting sqref="J6">
    <cfRule type="expression" dxfId="44" priority="43" stopIfTrue="1">
      <formula>J6=""</formula>
    </cfRule>
    <cfRule type="expression" dxfId="43" priority="44">
      <formula>J6&lt;I6</formula>
    </cfRule>
    <cfRule type="expression" dxfId="42" priority="45">
      <formula>J6&gt;=I6</formula>
    </cfRule>
  </conditionalFormatting>
  <conditionalFormatting sqref="J7">
    <cfRule type="expression" dxfId="41" priority="40" stopIfTrue="1">
      <formula>J7=""</formula>
    </cfRule>
    <cfRule type="expression" dxfId="40" priority="41">
      <formula>J7&lt;I7</formula>
    </cfRule>
    <cfRule type="expression" dxfId="39" priority="42">
      <formula>J7&gt;=I7</formula>
    </cfRule>
  </conditionalFormatting>
  <conditionalFormatting sqref="J8">
    <cfRule type="expression" dxfId="38" priority="37" stopIfTrue="1">
      <formula>J8=""</formula>
    </cfRule>
    <cfRule type="expression" dxfId="37" priority="38">
      <formula>J8&lt;I8</formula>
    </cfRule>
    <cfRule type="expression" dxfId="36" priority="39">
      <formula>J8&gt;=I8</formula>
    </cfRule>
  </conditionalFormatting>
  <conditionalFormatting sqref="J9">
    <cfRule type="expression" dxfId="35" priority="34" stopIfTrue="1">
      <formula>J9=""</formula>
    </cfRule>
    <cfRule type="expression" dxfId="34" priority="35">
      <formula>J9&lt;I9</formula>
    </cfRule>
    <cfRule type="expression" dxfId="33" priority="36">
      <formula>J9&gt;=I9</formula>
    </cfRule>
  </conditionalFormatting>
  <conditionalFormatting sqref="J10">
    <cfRule type="expression" dxfId="32" priority="31" stopIfTrue="1">
      <formula>J10=""</formula>
    </cfRule>
    <cfRule type="expression" dxfId="31" priority="32">
      <formula>J10&lt;I10</formula>
    </cfRule>
    <cfRule type="expression" dxfId="30" priority="33">
      <formula>J10&gt;=I10</formula>
    </cfRule>
  </conditionalFormatting>
  <conditionalFormatting sqref="J11">
    <cfRule type="expression" dxfId="29" priority="28" stopIfTrue="1">
      <formula>J11=""</formula>
    </cfRule>
    <cfRule type="expression" dxfId="28" priority="29">
      <formula>J11&lt;I11</formula>
    </cfRule>
    <cfRule type="expression" dxfId="27" priority="30">
      <formula>J11&gt;=I11</formula>
    </cfRule>
  </conditionalFormatting>
  <conditionalFormatting sqref="D6">
    <cfRule type="expression" dxfId="26" priority="25" stopIfTrue="1">
      <formula>D6=""</formula>
    </cfRule>
    <cfRule type="expression" dxfId="25" priority="26">
      <formula>D6&lt;C6</formula>
    </cfRule>
    <cfRule type="expression" dxfId="24" priority="27">
      <formula>D6&gt;=C6</formula>
    </cfRule>
  </conditionalFormatting>
  <conditionalFormatting sqref="D7">
    <cfRule type="expression" dxfId="23" priority="22" stopIfTrue="1">
      <formula>D7=""</formula>
    </cfRule>
    <cfRule type="expression" dxfId="22" priority="23">
      <formula>D7&lt;C7</formula>
    </cfRule>
    <cfRule type="expression" dxfId="21" priority="24">
      <formula>D7&gt;=C7</formula>
    </cfRule>
  </conditionalFormatting>
  <conditionalFormatting sqref="D8">
    <cfRule type="expression" dxfId="20" priority="19" stopIfTrue="1">
      <formula>D8=""</formula>
    </cfRule>
    <cfRule type="expression" dxfId="19" priority="20">
      <formula>D8&lt;C8</formula>
    </cfRule>
    <cfRule type="expression" dxfId="18" priority="21">
      <formula>D8&gt;=C8</formula>
    </cfRule>
  </conditionalFormatting>
  <conditionalFormatting sqref="D9">
    <cfRule type="expression" dxfId="17" priority="16" stopIfTrue="1">
      <formula>D9=""</formula>
    </cfRule>
    <cfRule type="expression" dxfId="16" priority="17">
      <formula>D9&lt;C9</formula>
    </cfRule>
    <cfRule type="expression" dxfId="15" priority="18">
      <formula>D9&gt;=C9</formula>
    </cfRule>
  </conditionalFormatting>
  <conditionalFormatting sqref="D10">
    <cfRule type="expression" dxfId="14" priority="13" stopIfTrue="1">
      <formula>D10=""</formula>
    </cfRule>
    <cfRule type="expression" dxfId="13" priority="14">
      <formula>D10&lt;C10</formula>
    </cfRule>
    <cfRule type="expression" dxfId="12" priority="15">
      <formula>D10&gt;=C10</formula>
    </cfRule>
  </conditionalFormatting>
  <conditionalFormatting sqref="D11">
    <cfRule type="expression" dxfId="11" priority="10" stopIfTrue="1">
      <formula>D11=""</formula>
    </cfRule>
    <cfRule type="expression" dxfId="10" priority="11">
      <formula>D11&lt;C11</formula>
    </cfRule>
    <cfRule type="expression" dxfId="9" priority="12">
      <formula>D11&gt;=C11</formula>
    </cfRule>
  </conditionalFormatting>
  <conditionalFormatting sqref="D13">
    <cfRule type="expression" dxfId="8" priority="7" stopIfTrue="1">
      <formula>D13=""</formula>
    </cfRule>
    <cfRule type="expression" dxfId="7" priority="8">
      <formula>D13&lt;C13</formula>
    </cfRule>
    <cfRule type="expression" dxfId="6" priority="9">
      <formula>D13&gt;=C13</formula>
    </cfRule>
  </conditionalFormatting>
  <conditionalFormatting sqref="D14">
    <cfRule type="expression" dxfId="5" priority="4" stopIfTrue="1">
      <formula>D14=""</formula>
    </cfRule>
    <cfRule type="expression" dxfId="4" priority="5">
      <formula>D14&lt;C14</formula>
    </cfRule>
    <cfRule type="expression" dxfId="3" priority="6">
      <formula>D14&gt;=C14</formula>
    </cfRule>
  </conditionalFormatting>
  <conditionalFormatting sqref="D15">
    <cfRule type="expression" dxfId="2" priority="1" stopIfTrue="1">
      <formula>D15=""</formula>
    </cfRule>
    <cfRule type="expression" dxfId="1" priority="2">
      <formula>D15&lt;C15</formula>
    </cfRule>
    <cfRule type="expression" dxfId="0" priority="3">
      <formula>D15&gt;=C15</formula>
    </cfRule>
  </conditionalFormatting>
  <pageMargins left="0.75" right="0.75" top="1" bottom="1" header="0.5" footer="0.5"/>
  <pageSetup scale="95" orientation="landscape"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8A296-2E09-47A5-AE54-FAB11AEA56F1}">
  <dimension ref="B1:D18"/>
  <sheetViews>
    <sheetView showGridLines="0" tabSelected="1" workbookViewId="0">
      <selection activeCell="B16" sqref="B16"/>
    </sheetView>
  </sheetViews>
  <sheetFormatPr defaultRowHeight="14.5" x14ac:dyDescent="0.35"/>
  <cols>
    <col min="1" max="1" width="40.7265625" customWidth="1"/>
    <col min="2" max="2" width="49.453125" customWidth="1"/>
    <col min="3" max="3" width="45.81640625" style="47" customWidth="1"/>
    <col min="4" max="4" width="25.1796875" style="47" customWidth="1"/>
  </cols>
  <sheetData>
    <row r="1" spans="2:4" x14ac:dyDescent="0.35">
      <c r="B1" s="51" t="s">
        <v>50</v>
      </c>
      <c r="C1" s="44"/>
      <c r="D1" s="44"/>
    </row>
    <row r="2" spans="2:4" x14ac:dyDescent="0.35">
      <c r="B2" s="43"/>
      <c r="C2" s="44"/>
      <c r="D2" s="44"/>
    </row>
    <row r="3" spans="2:4" x14ac:dyDescent="0.35">
      <c r="B3" s="52" t="s">
        <v>13</v>
      </c>
      <c r="C3" s="52" t="s">
        <v>32</v>
      </c>
      <c r="D3" s="52" t="s">
        <v>26</v>
      </c>
    </row>
    <row r="4" spans="2:4" x14ac:dyDescent="0.35">
      <c r="B4" s="45" t="s">
        <v>27</v>
      </c>
      <c r="C4" s="46" t="s">
        <v>0</v>
      </c>
      <c r="D4" s="46" t="s">
        <v>51</v>
      </c>
    </row>
    <row r="5" spans="2:4" x14ac:dyDescent="0.35">
      <c r="B5" s="45" t="s">
        <v>61</v>
      </c>
      <c r="C5" s="46" t="s">
        <v>0</v>
      </c>
      <c r="D5" s="46" t="s">
        <v>51</v>
      </c>
    </row>
    <row r="6" spans="2:4" x14ac:dyDescent="0.35">
      <c r="B6" s="45" t="s">
        <v>62</v>
      </c>
      <c r="C6" s="46" t="s">
        <v>0</v>
      </c>
      <c r="D6" s="46" t="s">
        <v>29</v>
      </c>
    </row>
    <row r="7" spans="2:4" x14ac:dyDescent="0.35">
      <c r="B7" s="45" t="s">
        <v>28</v>
      </c>
      <c r="C7" s="46" t="s">
        <v>0</v>
      </c>
      <c r="D7" s="46" t="s">
        <v>52</v>
      </c>
    </row>
    <row r="8" spans="2:4" x14ac:dyDescent="0.35">
      <c r="B8" s="45" t="s">
        <v>53</v>
      </c>
      <c r="C8" s="46" t="s">
        <v>38</v>
      </c>
      <c r="D8" s="46" t="s">
        <v>29</v>
      </c>
    </row>
    <row r="9" spans="2:4" x14ac:dyDescent="0.35">
      <c r="B9" s="45" t="s">
        <v>54</v>
      </c>
      <c r="C9" s="46" t="s">
        <v>38</v>
      </c>
      <c r="D9" s="46" t="s">
        <v>29</v>
      </c>
    </row>
    <row r="10" spans="2:4" x14ac:dyDescent="0.35">
      <c r="B10" s="45" t="s">
        <v>55</v>
      </c>
      <c r="C10" s="46" t="s">
        <v>38</v>
      </c>
      <c r="D10" s="46" t="s">
        <v>29</v>
      </c>
    </row>
    <row r="11" spans="2:4" x14ac:dyDescent="0.35">
      <c r="B11" s="45" t="s">
        <v>30</v>
      </c>
      <c r="C11" s="46" t="s">
        <v>38</v>
      </c>
      <c r="D11" s="46" t="s">
        <v>52</v>
      </c>
    </row>
    <row r="12" spans="2:4" x14ac:dyDescent="0.35">
      <c r="B12" s="45" t="s">
        <v>31</v>
      </c>
      <c r="C12" s="46" t="s">
        <v>38</v>
      </c>
      <c r="D12" s="46" t="s">
        <v>56</v>
      </c>
    </row>
    <row r="13" spans="2:4" x14ac:dyDescent="0.35">
      <c r="B13" s="45" t="s">
        <v>60</v>
      </c>
      <c r="C13" s="46" t="s">
        <v>38</v>
      </c>
      <c r="D13" s="46" t="s">
        <v>56</v>
      </c>
    </row>
    <row r="14" spans="2:4" x14ac:dyDescent="0.35">
      <c r="B14" s="45" t="s">
        <v>33</v>
      </c>
      <c r="C14" s="46" t="s">
        <v>38</v>
      </c>
      <c r="D14" s="46" t="s">
        <v>56</v>
      </c>
    </row>
    <row r="15" spans="2:4" x14ac:dyDescent="0.35">
      <c r="B15" s="45" t="s">
        <v>34</v>
      </c>
      <c r="C15" s="46" t="s">
        <v>0</v>
      </c>
      <c r="D15" s="46" t="s">
        <v>57</v>
      </c>
    </row>
    <row r="16" spans="2:4" ht="28.5" x14ac:dyDescent="0.35">
      <c r="B16" s="75" t="s">
        <v>63</v>
      </c>
      <c r="C16" s="46" t="s">
        <v>0</v>
      </c>
      <c r="D16" s="46" t="s">
        <v>58</v>
      </c>
    </row>
    <row r="17" spans="2:4" x14ac:dyDescent="0.35">
      <c r="B17" s="45" t="s">
        <v>35</v>
      </c>
      <c r="C17" s="46" t="s">
        <v>0</v>
      </c>
      <c r="D17" s="46" t="s">
        <v>51</v>
      </c>
    </row>
    <row r="18" spans="2:4" x14ac:dyDescent="0.35">
      <c r="B18" s="45" t="s">
        <v>59</v>
      </c>
      <c r="C18" s="46" t="s">
        <v>0</v>
      </c>
      <c r="D18" s="46" t="s">
        <v>37</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1. Historical Data</vt:lpstr>
      <vt:lpstr>2. Benchmarks</vt:lpstr>
      <vt:lpstr>3. Current Report</vt:lpstr>
      <vt:lpstr>4. Benchmarks vs. Outcomes</vt:lpstr>
      <vt:lpstr>Additional Outcomes</vt:lpstr>
      <vt:lpstr>'1. Historical Data'!Print_Area</vt:lpstr>
      <vt:lpstr>'2. Benchmarks'!Print_Area</vt:lpstr>
      <vt:lpstr>'3. Current Report'!Print_Area</vt:lpstr>
      <vt:lpstr>'4. Benchmarks vs. Outcomes'!Print_Area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BBlake</dc:creator>
  <cp:lastModifiedBy>Joshua Malbin</cp:lastModifiedBy>
  <cp:lastPrinted>2018-03-22T20:45:29Z</cp:lastPrinted>
  <dcterms:created xsi:type="dcterms:W3CDTF">2018-03-12T13:07:35Z</dcterms:created>
  <dcterms:modified xsi:type="dcterms:W3CDTF">2019-03-11T23:26:47Z</dcterms:modified>
</cp:coreProperties>
</file>